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3"/>
  </bookViews>
  <sheets>
    <sheet name="tableau 0" sheetId="1" r:id="rId1"/>
    <sheet name="tableau 9" sheetId="2" r:id="rId2"/>
    <sheet name="tableau 10" sheetId="3" r:id="rId3"/>
    <sheet name="tableau 11" sheetId="4" r:id="rId4"/>
    <sheet name="tableau 12" sheetId="5" r:id="rId5"/>
  </sheets>
  <definedNames/>
  <calcPr fullCalcOnLoad="1"/>
</workbook>
</file>

<file path=xl/sharedStrings.xml><?xml version="1.0" encoding="utf-8"?>
<sst xmlns="http://schemas.openxmlformats.org/spreadsheetml/2006/main" count="4914" uniqueCount="250">
  <si>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</si>
  <si>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</si>
  <si>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</si>
  <si>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</si>
  <si>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</si>
  <si>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</si>
  <si>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</si>
  <si>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</si>
  <si>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</si>
  <si>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</si>
  <si>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</si>
  <si>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</si>
  <si>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</si>
  <si>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</si>
  <si>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</si>
  <si>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</si>
  <si>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</si>
  <si>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</si>
  <si>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</si>
  <si>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</si>
  <si>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</si>
  <si>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</si>
  <si>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</si>
  <si>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</si>
  <si>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</si>
  <si>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</si>
  <si>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</si>
  <si>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</si>
  <si>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</si>
  <si>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</si>
  <si>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</si>
  <si>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</si>
  <si>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</si>
  <si>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</si>
  <si>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</si>
  <si>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</si>
  <si>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</si>
  <si>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</si>
  <si>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</si>
  <si>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</si>
  <si>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</si>
  <si>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</si>
  <si>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</si>
  <si>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</si>
  <si>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</si>
  <si>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</si>
  <si>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</si>
  <si>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</si>
  <si>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</si>
  <si>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</si>
  <si>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</si>
  <si>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</si>
  <si>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</si>
  <si>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</si>
  <si>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</si>
  <si>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</si>
  <si>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</si>
  <si>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95</t>
  </si>
  <si>
    <t>99</t>
  </si>
  <si>
    <t>01</t>
  </si>
  <si>
    <t>P.119</t>
  </si>
  <si>
    <t>P.1</t>
  </si>
  <si>
    <t>P.7</t>
  </si>
  <si>
    <t>D.21*-D.31</t>
  </si>
  <si>
    <t>D.211</t>
  </si>
  <si>
    <t>D.1</t>
  </si>
  <si>
    <t>B.2N</t>
  </si>
  <si>
    <t>B.1N</t>
  </si>
  <si>
    <t>K.1</t>
  </si>
  <si>
    <t>B.1</t>
  </si>
  <si>
    <t>add.</t>
  </si>
  <si>
    <t>L</t>
  </si>
  <si>
    <t>P51</t>
  </si>
  <si>
    <t>P.51</t>
  </si>
  <si>
    <t>P.52</t>
  </si>
  <si>
    <t>P.31/S14</t>
  </si>
  <si>
    <t>P.31/S15</t>
  </si>
  <si>
    <t>P3./S13</t>
  </si>
  <si>
    <t>P.6/S21</t>
  </si>
  <si>
    <t>Z</t>
  </si>
  <si>
    <t>P.6/S22</t>
  </si>
  <si>
    <t>D.29</t>
  </si>
  <si>
    <t>-D.39</t>
  </si>
  <si>
    <t>tableau</t>
  </si>
  <si>
    <t>description</t>
  </si>
  <si>
    <t>tableau 1:</t>
  </si>
  <si>
    <t xml:space="preserve">Tableau des ressources aux prix de base avec passage aux prix d'acquisition </t>
  </si>
  <si>
    <t>tableau 2:</t>
  </si>
  <si>
    <t xml:space="preserve">Tableau des emplois aux prix d'acquisition, hors TVA </t>
  </si>
  <si>
    <t>tableau 3:</t>
  </si>
  <si>
    <t>Tableau des impôts nets des subventions sur les produits</t>
  </si>
  <si>
    <t>tableau 3-a:</t>
  </si>
  <si>
    <t>Tableau des impôts sur les produits</t>
  </si>
  <si>
    <t>tableau 3-b:</t>
  </si>
  <si>
    <t>Tableau des subventions sur les produits</t>
  </si>
  <si>
    <t>tableau 4:</t>
  </si>
  <si>
    <t>Tableau des marges de commerce</t>
  </si>
  <si>
    <t>tableau 5:</t>
  </si>
  <si>
    <t>Tableau des marges de transport</t>
  </si>
  <si>
    <t>tableau 6:</t>
  </si>
  <si>
    <t>Tableau des emplois aux prix de base</t>
  </si>
  <si>
    <t>tableau 7:</t>
  </si>
  <si>
    <t>Tableau des emplois des importations aux prix de base</t>
  </si>
  <si>
    <t>tableau 8:</t>
  </si>
  <si>
    <t>Tableau des emplois pour la production intérieure aux prix de base</t>
  </si>
  <si>
    <t>tableau 9:</t>
  </si>
  <si>
    <t>Tableau entrées-sorties symétrique aux prix de base</t>
  </si>
  <si>
    <t>tableau 10:</t>
  </si>
  <si>
    <t>Tableau entrées-sorties pour les importations</t>
  </si>
  <si>
    <t>tableau 11:</t>
  </si>
  <si>
    <t xml:space="preserve">Tableau entrées-sorties pour la production intérieure </t>
  </si>
  <si>
    <t>tableau 12:</t>
  </si>
  <si>
    <t>Matrice inverse de Leontiev</t>
  </si>
  <si>
    <t>Produits de la culture et de l'élevage</t>
  </si>
  <si>
    <t>Produits sylvicoles</t>
  </si>
  <si>
    <t>Produits de la pêche et de l'aquaculture</t>
  </si>
  <si>
    <t>Houille, lignite et tourbe</t>
  </si>
  <si>
    <t>Hydrocarbures naturels</t>
  </si>
  <si>
    <t>Minerais d'uranium</t>
  </si>
  <si>
    <t>Minerais métalliques</t>
  </si>
  <si>
    <t>Produits divers des industries extractives</t>
  </si>
  <si>
    <t>Produits des industries alimentaires</t>
  </si>
  <si>
    <t>Tabac manufacturé</t>
  </si>
  <si>
    <t>Produits de l'industrie textile</t>
  </si>
  <si>
    <t>Articles d'habillement et fourrures</t>
  </si>
  <si>
    <t>Cuirs, articles de voyage, chaussures</t>
  </si>
  <si>
    <t>Produits du travail du bois</t>
  </si>
  <si>
    <t>Papiers et cartons</t>
  </si>
  <si>
    <t>Produits de l'édition; produits imprimés ou reproduits</t>
  </si>
  <si>
    <t>Produits énergétiques</t>
  </si>
  <si>
    <t>Produits chimiques</t>
  </si>
  <si>
    <t>Produits en caoutchouc et en plastique</t>
  </si>
  <si>
    <t>Autres produits minéraux non métalliques</t>
  </si>
  <si>
    <t>Produits métallurgiques</t>
  </si>
  <si>
    <t>Produits du travail des métaux</t>
  </si>
  <si>
    <t>Machines et équipements</t>
  </si>
  <si>
    <t>Machines de bureau et matériel informatique</t>
  </si>
  <si>
    <t>Machines et appareils électriques</t>
  </si>
  <si>
    <t>Equipements de radio, télévision, et communication</t>
  </si>
  <si>
    <t>Instruments médicaux, de précision, d'optique et d'horlogerie</t>
  </si>
  <si>
    <t>Produits de l'industrie automobile</t>
  </si>
  <si>
    <t>Autres matériels de transport</t>
  </si>
  <si>
    <t>Meubles et produits des industries diverses</t>
  </si>
  <si>
    <t>Services de récupération</t>
  </si>
  <si>
    <t xml:space="preserve">Electricité, gaz et chaleur </t>
  </si>
  <si>
    <t>Eau distribuée</t>
  </si>
  <si>
    <t>Travaux de construction</t>
  </si>
  <si>
    <t>Vente et réparation automobile</t>
  </si>
  <si>
    <t>Ventes en gros et services d'intermédiaire du commerce de gros</t>
  </si>
  <si>
    <t>Ventes au détail et réparation d'articles domestiques</t>
  </si>
  <si>
    <t>Services d'hôtellerie et de restauration</t>
  </si>
  <si>
    <t>Transports terrestres</t>
  </si>
  <si>
    <t>Transports par eau</t>
  </si>
  <si>
    <t>Transports aériens</t>
  </si>
  <si>
    <t>Services auxiliaires des transports</t>
  </si>
  <si>
    <t>Services des postes et des télécommunications</t>
  </si>
  <si>
    <t>Intermédiation financière</t>
  </si>
  <si>
    <t>Assurance</t>
  </si>
  <si>
    <t>Services d'auxiliaires financiers et d'assurance</t>
  </si>
  <si>
    <t>Services immobiliers</t>
  </si>
  <si>
    <t>Location sans opérateur</t>
  </si>
  <si>
    <t>Services informatiques</t>
  </si>
  <si>
    <t>Recherche et développement</t>
  </si>
  <si>
    <t>Services fournis principalement aux entreprises</t>
  </si>
  <si>
    <t>Services d'administration publique</t>
  </si>
  <si>
    <t>Education</t>
  </si>
  <si>
    <t>Services de santé et d'action sociale</t>
  </si>
  <si>
    <t>Assainissement, voirie et gestion des déchets</t>
  </si>
  <si>
    <t>Services fournis par les organisations associatives</t>
  </si>
  <si>
    <t>Services récréatifs, culturels et sportifs</t>
  </si>
  <si>
    <t>Services personnels</t>
  </si>
  <si>
    <t>Services domestiques</t>
  </si>
  <si>
    <t>Services extra-territoriaux</t>
  </si>
  <si>
    <t>SIFIM</t>
  </si>
  <si>
    <t>Total</t>
  </si>
  <si>
    <t>TVA</t>
  </si>
  <si>
    <t>Impôts moins subventions sur produits</t>
  </si>
  <si>
    <t>Total (prix d'acquisition)</t>
  </si>
  <si>
    <t>Rémunération des salariés</t>
  </si>
  <si>
    <t>Excédent net d'exploitation</t>
  </si>
  <si>
    <t>Valeur ajoutée nette</t>
  </si>
  <si>
    <t>Consommation de capital fixe</t>
  </si>
  <si>
    <t>Valeur ajoutée brute</t>
  </si>
  <si>
    <t>Production  (prix de base)</t>
  </si>
  <si>
    <t xml:space="preserve">Importations </t>
  </si>
  <si>
    <t>Total des ressources (prix de base)</t>
  </si>
  <si>
    <t>Emploi salarié (1000 p.)</t>
  </si>
  <si>
    <t>Indépendants (1000 p.)</t>
  </si>
  <si>
    <t>Formation brute de capital fixe</t>
  </si>
  <si>
    <t xml:space="preserve">Autres impôts </t>
  </si>
  <si>
    <t>Autres subventions</t>
  </si>
  <si>
    <t>Agriculture, chasse, services annexes</t>
  </si>
  <si>
    <t>Sylviculture, exploitation forestière, services annexes</t>
  </si>
  <si>
    <t>Pêche, aquaculture</t>
  </si>
  <si>
    <t>Extraction de houille, de lignite et de tourbe</t>
  </si>
  <si>
    <t>Extraction d'hydrocarbures; services annexes</t>
  </si>
  <si>
    <t>Extraction de minerais d'uranium</t>
  </si>
  <si>
    <t>Extraction de minerais métalliques</t>
  </si>
  <si>
    <t>Autres industries extractives</t>
  </si>
  <si>
    <t>Industries alimentaires</t>
  </si>
  <si>
    <t>Industrie du tabac</t>
  </si>
  <si>
    <t>Industrie textile</t>
  </si>
  <si>
    <t>Industrie de l'habillement et des fourrures</t>
  </si>
  <si>
    <t>Industrie du cuir et de la chaussure</t>
  </si>
  <si>
    <t>Travail du bois et fabrication d'articles en bois</t>
  </si>
  <si>
    <t>Industrie du papier et du carton</t>
  </si>
  <si>
    <t>Edition, imprimerie et reproduction</t>
  </si>
  <si>
    <t>Cokéfaction, raffinage, industries nucléaires</t>
  </si>
  <si>
    <t>Industrie chimique</t>
  </si>
  <si>
    <t>Industrie du caoutchouc et des plastiques</t>
  </si>
  <si>
    <t>Fabrication d'autres produits minéraux non-métalliques,</t>
  </si>
  <si>
    <t>Métallurgie</t>
  </si>
  <si>
    <t>Travail des métaux</t>
  </si>
  <si>
    <t>Fabrication de machines et d'équipements</t>
  </si>
  <si>
    <t>Fabrication de machines de bureau et matériel informatique</t>
  </si>
  <si>
    <t>Fabrication de machines et appareils électriques</t>
  </si>
  <si>
    <t>Fabrication d'équipements de radio, télévision et communication</t>
  </si>
  <si>
    <t>Fabrication d'instruments médicaux, de précision, d'optique et d'horlogerie</t>
  </si>
  <si>
    <t>Industrie automobile</t>
  </si>
  <si>
    <t>Fabrication d'autres matériels de transport</t>
  </si>
  <si>
    <t>Fabrication de meubles; industries diverses</t>
  </si>
  <si>
    <t>Récupération</t>
  </si>
  <si>
    <t>Production et distribution d'électricité, de gaz et de chaleur</t>
  </si>
  <si>
    <t>Captage, traitement et distribution d'eau</t>
  </si>
  <si>
    <t>Construction</t>
  </si>
  <si>
    <t>Commerce et réparation automobile</t>
  </si>
  <si>
    <t>Commerce de gros et intermédiaires du commerce</t>
  </si>
  <si>
    <t>Commerce de détail et réparation d'articles domestiques</t>
  </si>
  <si>
    <t>Hôtels et restaurants</t>
  </si>
  <si>
    <t>Postes et télécommunications</t>
  </si>
  <si>
    <t>Auxiliaires financiers et d'assurance</t>
  </si>
  <si>
    <t>Activités immobilières</t>
  </si>
  <si>
    <t>Activités informatiques</t>
  </si>
  <si>
    <t>Administration publique</t>
  </si>
  <si>
    <t>Santé et action sociale</t>
  </si>
  <si>
    <t>Activités associatives</t>
  </si>
  <si>
    <t>Activités récréatives, culturelles et sportives</t>
  </si>
  <si>
    <t>Activités extra-territoriales</t>
  </si>
  <si>
    <t>Consommation finale des ménages</t>
  </si>
  <si>
    <t>Consommation finale des ISBLSM</t>
  </si>
  <si>
    <t>Consommation finale des administrations publiques</t>
  </si>
  <si>
    <t>Variation des stocks</t>
  </si>
  <si>
    <t>Exportations UE</t>
  </si>
  <si>
    <t>Exportations n. UE</t>
  </si>
  <si>
    <t>Total des emplois aux prix de base</t>
  </si>
  <si>
    <t>Total des importations aux prix CAF</t>
  </si>
  <si>
    <t>Consommation intermédiaire/finale (intérieure)</t>
  </si>
  <si>
    <t>Consommation intermédiaire/finale (importée)</t>
  </si>
  <si>
    <t>Autres impôts</t>
  </si>
  <si>
    <t xml:space="preserve">Production (prix de base)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</si>
</sst>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 quotePrefix="1">
      <alignment horizontal="center" vertical="top"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 textRotation="90" wrapText="1"/>
    </xf>
    <xf numFmtId="0" fontId="0" fillId="0" borderId="0" xfId="0" applyAlignment="1">
      <alignment horizontal="center"/>
    </xf>
    <xf numFmtId="1" fontId="2" fillId="0" borderId="0" xfId="0" applyNumberFormat="1" applyFont="1" applyAlignment="1" quotePrefix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textRotation="90" wrapText="1"/>
    </xf>
    <xf numFmtId="1" fontId="2" fillId="0" borderId="0" xfId="0" applyNumberFormat="1" applyFont="1" applyBorder="1" applyAlignment="1">
      <alignment horizontal="center" textRotation="90" wrapText="1"/>
    </xf>
    <xf numFmtId="1" fontId="2" fillId="0" borderId="0" xfId="0" applyNumberFormat="1" applyFont="1" applyBorder="1" applyAlignment="1">
      <alignment textRotation="90" wrapText="1"/>
    </xf>
    <xf numFmtId="0" fontId="2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" sqref="D6"/>
    </sheetView>
  </sheetViews>
  <sheetFormatPr defaultColWidth="9.140625" defaultRowHeight="12.75"/>
  <cols>
    <col min="1" max="1" width="11.7109375" style="0" bestFit="1" customWidth="1"/>
    <col min="2" max="2" width="71.8515625" style="0" customWidth="1"/>
    <col min="3" max="3" width="11.7109375" style="0" bestFit="1" customWidth="1"/>
    <col min="4" max="4" width="71.8515625" style="0" customWidth="1"/>
    <col min="5" max="5" width="11.7109375" style="0" bestFit="1" customWidth="1"/>
    <col min="6" max="6" width="71.8515625" style="0" customWidth="1"/>
    <col min="7" max="7" width="11.7109375" style="0" bestFit="1" customWidth="1"/>
    <col min="8" max="8" width="71.8515625" style="0" customWidth="1"/>
    <col min="9" max="9" width="11.7109375" style="0" bestFit="1" customWidth="1"/>
    <col min="10" max="10" width="71.8515625" style="0" customWidth="1"/>
    <col min="11" max="11" width="11.7109375" style="0" bestFit="1" customWidth="1"/>
    <col min="12" max="12" width="71.8515625" style="0" customWidth="1"/>
    <col min="13" max="13" width="11.7109375" style="0" bestFit="1" customWidth="1"/>
    <col min="14" max="14" width="71.8515625" style="0" customWidth="1"/>
    <col min="15" max="15" width="11.7109375" style="0" bestFit="1" customWidth="1"/>
    <col min="16" max="16" width="71.8515625" style="0" customWidth="1"/>
    <col min="17" max="17" width="11.7109375" style="0" bestFit="1" customWidth="1"/>
    <col min="18" max="18" width="71.8515625" style="0" customWidth="1"/>
    <col min="19" max="19" width="11.7109375" style="0" bestFit="1" customWidth="1"/>
    <col min="20" max="20" width="71.8515625" style="0" customWidth="1"/>
    <col min="21" max="21" width="11.7109375" style="0" bestFit="1" customWidth="1"/>
    <col min="22" max="22" width="71.8515625" style="0" customWidth="1"/>
    <col min="23" max="23" width="11.7109375" style="0" bestFit="1" customWidth="1"/>
    <col min="24" max="24" width="71.8515625" style="0" customWidth="1"/>
    <col min="25" max="25" width="11.7109375" style="0" bestFit="1" customWidth="1"/>
    <col min="26" max="26" width="71.8515625" style="0" customWidth="1"/>
    <col min="27" max="27" width="11.7109375" style="0" bestFit="1" customWidth="1"/>
    <col min="28" max="28" width="71.8515625" style="0" customWidth="1"/>
    <col min="29" max="29" width="11.7109375" style="0" bestFit="1" customWidth="1"/>
    <col min="30" max="30" width="71.8515625" style="0" customWidth="1"/>
    <col min="31" max="31" width="11.7109375" style="0" bestFit="1" customWidth="1"/>
    <col min="32" max="32" width="71.8515625" style="0" customWidth="1"/>
    <col min="33" max="33" width="11.7109375" style="0" bestFit="1" customWidth="1"/>
    <col min="34" max="34" width="71.8515625" style="0" customWidth="1"/>
    <col min="35" max="35" width="11.7109375" style="0" bestFit="1" customWidth="1"/>
    <col min="36" max="36" width="71.8515625" style="0" customWidth="1"/>
    <col min="37" max="37" width="11.7109375" style="0" bestFit="1" customWidth="1"/>
    <col min="38" max="38" width="71.8515625" style="0" customWidth="1"/>
    <col min="39" max="39" width="11.7109375" style="0" bestFit="1" customWidth="1"/>
    <col min="40" max="40" width="71.8515625" style="0" customWidth="1"/>
    <col min="41" max="41" width="11.7109375" style="0" bestFit="1" customWidth="1"/>
    <col min="42" max="42" width="71.8515625" style="0" customWidth="1"/>
    <col min="43" max="43" width="11.7109375" style="0" bestFit="1" customWidth="1"/>
    <col min="44" max="44" width="71.8515625" style="0" customWidth="1"/>
    <col min="45" max="45" width="11.7109375" style="0" bestFit="1" customWidth="1"/>
    <col min="46" max="46" width="71.8515625" style="0" customWidth="1"/>
    <col min="47" max="47" width="11.7109375" style="0" bestFit="1" customWidth="1"/>
    <col min="48" max="48" width="71.8515625" style="0" customWidth="1"/>
    <col min="49" max="49" width="11.7109375" style="0" bestFit="1" customWidth="1"/>
    <col min="50" max="50" width="71.8515625" style="0" customWidth="1"/>
    <col min="51" max="51" width="11.7109375" style="0" bestFit="1" customWidth="1"/>
    <col min="52" max="52" width="71.8515625" style="0" customWidth="1"/>
    <col min="53" max="53" width="11.7109375" style="0" bestFit="1" customWidth="1"/>
    <col min="54" max="54" width="71.8515625" style="0" customWidth="1"/>
    <col min="55" max="55" width="11.7109375" style="0" bestFit="1" customWidth="1"/>
    <col min="56" max="56" width="71.8515625" style="0" customWidth="1"/>
    <col min="57" max="57" width="11.7109375" style="0" bestFit="1" customWidth="1"/>
    <col min="58" max="58" width="71.8515625" style="0" customWidth="1"/>
    <col min="59" max="59" width="11.7109375" style="0" bestFit="1" customWidth="1"/>
    <col min="60" max="60" width="71.8515625" style="0" customWidth="1"/>
    <col min="61" max="61" width="11.7109375" style="0" bestFit="1" customWidth="1"/>
    <col min="62" max="62" width="71.8515625" style="0" customWidth="1"/>
    <col min="63" max="63" width="11.7109375" style="0" bestFit="1" customWidth="1"/>
    <col min="64" max="64" width="71.8515625" style="0" customWidth="1"/>
    <col min="65" max="65" width="11.7109375" style="0" bestFit="1" customWidth="1"/>
    <col min="66" max="66" width="71.8515625" style="0" customWidth="1"/>
    <col min="67" max="67" width="11.7109375" style="0" bestFit="1" customWidth="1"/>
    <col min="68" max="68" width="71.8515625" style="0" customWidth="1"/>
    <col min="69" max="69" width="11.7109375" style="0" bestFit="1" customWidth="1"/>
    <col min="70" max="70" width="71.8515625" style="0" customWidth="1"/>
    <col min="71" max="71" width="11.7109375" style="0" bestFit="1" customWidth="1"/>
    <col min="72" max="72" width="71.8515625" style="0" customWidth="1"/>
    <col min="73" max="73" width="11.7109375" style="0" bestFit="1" customWidth="1"/>
    <col min="74" max="74" width="71.8515625" style="0" customWidth="1"/>
    <col min="75" max="75" width="11.7109375" style="0" bestFit="1" customWidth="1"/>
    <col min="76" max="76" width="71.8515625" style="0" customWidth="1"/>
    <col min="77" max="77" width="11.7109375" style="0" bestFit="1" customWidth="1"/>
    <col min="78" max="78" width="71.8515625" style="0" customWidth="1"/>
    <col min="79" max="79" width="11.7109375" style="0" bestFit="1" customWidth="1"/>
    <col min="80" max="80" width="71.8515625" style="0" customWidth="1"/>
    <col min="81" max="81" width="11.7109375" style="0" bestFit="1" customWidth="1"/>
    <col min="82" max="82" width="71.8515625" style="0" customWidth="1"/>
    <col min="83" max="83" width="11.7109375" style="0" bestFit="1" customWidth="1"/>
    <col min="84" max="84" width="71.8515625" style="0" customWidth="1"/>
    <col min="85" max="85" width="11.7109375" style="0" bestFit="1" customWidth="1"/>
    <col min="86" max="86" width="71.8515625" style="0" customWidth="1"/>
    <col min="87" max="87" width="11.7109375" style="0" bestFit="1" customWidth="1"/>
    <col min="88" max="88" width="71.8515625" style="0" customWidth="1"/>
    <col min="89" max="89" width="11.7109375" style="0" bestFit="1" customWidth="1"/>
    <col min="90" max="90" width="71.8515625" style="0" customWidth="1"/>
    <col min="91" max="91" width="11.7109375" style="0" bestFit="1" customWidth="1"/>
    <col min="92" max="92" width="71.8515625" style="0" customWidth="1"/>
    <col min="93" max="93" width="11.7109375" style="0" bestFit="1" customWidth="1"/>
    <col min="94" max="94" width="71.8515625" style="0" customWidth="1"/>
    <col min="95" max="95" width="11.7109375" style="0" bestFit="1" customWidth="1"/>
    <col min="96" max="96" width="71.8515625" style="0" customWidth="1"/>
    <col min="97" max="97" width="11.7109375" style="0" bestFit="1" customWidth="1"/>
    <col min="98" max="98" width="71.8515625" style="0" customWidth="1"/>
    <col min="99" max="99" width="11.7109375" style="0" bestFit="1" customWidth="1"/>
    <col min="100" max="100" width="71.8515625" style="0" customWidth="1"/>
    <col min="101" max="101" width="11.7109375" style="0" bestFit="1" customWidth="1"/>
    <col min="102" max="102" width="71.8515625" style="0" customWidth="1"/>
    <col min="103" max="103" width="11.7109375" style="0" bestFit="1" customWidth="1"/>
    <col min="104" max="104" width="71.8515625" style="0" customWidth="1"/>
    <col min="105" max="105" width="11.7109375" style="0" bestFit="1" customWidth="1"/>
    <col min="106" max="106" width="71.8515625" style="0" customWidth="1"/>
    <col min="107" max="107" width="11.7109375" style="0" bestFit="1" customWidth="1"/>
    <col min="108" max="108" width="71.8515625" style="0" customWidth="1"/>
    <col min="109" max="109" width="11.7109375" style="0" bestFit="1" customWidth="1"/>
    <col min="110" max="110" width="71.8515625" style="0" customWidth="1"/>
    <col min="111" max="111" width="11.7109375" style="0" bestFit="1" customWidth="1"/>
    <col min="112" max="112" width="71.8515625" style="0" customWidth="1"/>
    <col min="113" max="113" width="11.7109375" style="0" bestFit="1" customWidth="1"/>
    <col min="114" max="114" width="71.8515625" style="0" customWidth="1"/>
    <col min="115" max="115" width="11.7109375" style="0" bestFit="1" customWidth="1"/>
    <col min="116" max="116" width="71.8515625" style="0" customWidth="1"/>
    <col min="117" max="117" width="11.7109375" style="0" bestFit="1" customWidth="1"/>
    <col min="118" max="118" width="71.8515625" style="0" customWidth="1"/>
    <col min="119" max="119" width="11.7109375" style="0" bestFit="1" customWidth="1"/>
    <col min="120" max="120" width="71.8515625" style="0" customWidth="1"/>
    <col min="121" max="121" width="11.7109375" style="0" bestFit="1" customWidth="1"/>
    <col min="122" max="122" width="71.8515625" style="0" customWidth="1"/>
    <col min="123" max="123" width="11.7109375" style="0" bestFit="1" customWidth="1"/>
    <col min="124" max="124" width="71.8515625" style="0" customWidth="1"/>
    <col min="125" max="125" width="11.7109375" style="0" bestFit="1" customWidth="1"/>
    <col min="126" max="126" width="71.8515625" style="0" customWidth="1"/>
    <col min="127" max="127" width="11.7109375" style="0" bestFit="1" customWidth="1"/>
    <col min="128" max="128" width="71.8515625" style="0" customWidth="1"/>
    <col min="129" max="129" width="11.7109375" style="0" bestFit="1" customWidth="1"/>
    <col min="130" max="130" width="71.8515625" style="0" customWidth="1"/>
    <col min="131" max="131" width="11.7109375" style="0" bestFit="1" customWidth="1"/>
    <col min="132" max="132" width="71.8515625" style="0" customWidth="1"/>
    <col min="133" max="133" width="11.7109375" style="0" bestFit="1" customWidth="1"/>
    <col min="134" max="134" width="71.8515625" style="0" customWidth="1"/>
    <col min="135" max="135" width="11.7109375" style="0" bestFit="1" customWidth="1"/>
    <col min="136" max="136" width="71.8515625" style="0" customWidth="1"/>
    <col min="137" max="137" width="11.7109375" style="0" bestFit="1" customWidth="1"/>
    <col min="138" max="138" width="71.8515625" style="0" customWidth="1"/>
    <col min="139" max="139" width="11.7109375" style="0" bestFit="1" customWidth="1"/>
    <col min="140" max="140" width="71.8515625" style="0" customWidth="1"/>
    <col min="141" max="141" width="11.7109375" style="0" bestFit="1" customWidth="1"/>
    <col min="142" max="142" width="71.8515625" style="0" customWidth="1"/>
    <col min="143" max="143" width="11.7109375" style="0" bestFit="1" customWidth="1"/>
    <col min="144" max="144" width="71.8515625" style="0" customWidth="1"/>
    <col min="145" max="145" width="11.7109375" style="0" bestFit="1" customWidth="1"/>
    <col min="146" max="146" width="71.8515625" style="0" customWidth="1"/>
    <col min="147" max="147" width="11.7109375" style="0" bestFit="1" customWidth="1"/>
    <col min="148" max="148" width="71.8515625" style="0" customWidth="1"/>
    <col min="149" max="149" width="11.7109375" style="0" bestFit="1" customWidth="1"/>
    <col min="150" max="150" width="71.8515625" style="0" customWidth="1"/>
    <col min="151" max="151" width="11.7109375" style="0" bestFit="1" customWidth="1"/>
    <col min="152" max="152" width="71.8515625" style="0" customWidth="1"/>
    <col min="153" max="153" width="11.7109375" style="0" bestFit="1" customWidth="1"/>
    <col min="154" max="154" width="71.8515625" style="0" customWidth="1"/>
    <col min="155" max="155" width="11.7109375" style="0" bestFit="1" customWidth="1"/>
    <col min="156" max="156" width="71.8515625" style="0" customWidth="1"/>
    <col min="157" max="157" width="11.7109375" style="0" bestFit="1" customWidth="1"/>
    <col min="158" max="158" width="71.8515625" style="0" customWidth="1"/>
    <col min="159" max="159" width="11.7109375" style="0" bestFit="1" customWidth="1"/>
    <col min="160" max="160" width="71.8515625" style="0" customWidth="1"/>
    <col min="161" max="161" width="11.7109375" style="0" bestFit="1" customWidth="1"/>
    <col min="162" max="162" width="71.8515625" style="0" customWidth="1"/>
    <col min="163" max="163" width="11.7109375" style="0" bestFit="1" customWidth="1"/>
    <col min="164" max="164" width="71.8515625" style="0" customWidth="1"/>
    <col min="165" max="165" width="11.7109375" style="0" bestFit="1" customWidth="1"/>
    <col min="166" max="166" width="71.8515625" style="0" customWidth="1"/>
    <col min="167" max="167" width="11.7109375" style="0" bestFit="1" customWidth="1"/>
    <col min="168" max="168" width="71.8515625" style="0" customWidth="1"/>
    <col min="169" max="169" width="11.7109375" style="0" bestFit="1" customWidth="1"/>
    <col min="170" max="170" width="71.8515625" style="0" customWidth="1"/>
    <col min="171" max="171" width="11.7109375" style="0" bestFit="1" customWidth="1"/>
    <col min="172" max="172" width="71.8515625" style="0" customWidth="1"/>
    <col min="173" max="173" width="11.7109375" style="0" bestFit="1" customWidth="1"/>
    <col min="174" max="174" width="71.8515625" style="0" customWidth="1"/>
    <col min="175" max="175" width="11.7109375" style="0" bestFit="1" customWidth="1"/>
    <col min="176" max="176" width="71.8515625" style="0" customWidth="1"/>
    <col min="177" max="177" width="11.7109375" style="0" bestFit="1" customWidth="1"/>
    <col min="178" max="178" width="71.8515625" style="0" customWidth="1"/>
    <col min="179" max="179" width="11.7109375" style="0" bestFit="1" customWidth="1"/>
    <col min="180" max="180" width="71.8515625" style="0" customWidth="1"/>
    <col min="181" max="181" width="11.7109375" style="0" bestFit="1" customWidth="1"/>
    <col min="182" max="182" width="71.8515625" style="0" customWidth="1"/>
    <col min="183" max="183" width="11.7109375" style="0" bestFit="1" customWidth="1"/>
    <col min="184" max="184" width="71.8515625" style="0" customWidth="1"/>
    <col min="185" max="185" width="11.7109375" style="0" bestFit="1" customWidth="1"/>
    <col min="186" max="186" width="71.8515625" style="0" customWidth="1"/>
    <col min="187" max="187" width="11.7109375" style="0" bestFit="1" customWidth="1"/>
    <col min="188" max="188" width="71.8515625" style="0" customWidth="1"/>
    <col min="189" max="189" width="11.7109375" style="0" bestFit="1" customWidth="1"/>
    <col min="190" max="190" width="71.8515625" style="0" customWidth="1"/>
    <col min="191" max="191" width="11.7109375" style="0" bestFit="1" customWidth="1"/>
    <col min="192" max="192" width="71.8515625" style="0" customWidth="1"/>
    <col min="193" max="193" width="11.7109375" style="0" bestFit="1" customWidth="1"/>
    <col min="194" max="194" width="71.8515625" style="0" customWidth="1"/>
    <col min="195" max="195" width="11.7109375" style="0" bestFit="1" customWidth="1"/>
    <col min="196" max="196" width="71.8515625" style="0" customWidth="1"/>
    <col min="197" max="197" width="11.7109375" style="0" bestFit="1" customWidth="1"/>
    <col min="198" max="198" width="71.8515625" style="0" customWidth="1"/>
    <col min="199" max="199" width="11.7109375" style="0" bestFit="1" customWidth="1"/>
    <col min="200" max="200" width="71.8515625" style="0" customWidth="1"/>
    <col min="201" max="201" width="11.7109375" style="0" bestFit="1" customWidth="1"/>
    <col min="202" max="202" width="71.8515625" style="0" customWidth="1"/>
    <col min="203" max="203" width="11.7109375" style="0" bestFit="1" customWidth="1"/>
    <col min="204" max="204" width="71.8515625" style="0" customWidth="1"/>
    <col min="205" max="205" width="11.7109375" style="0" bestFit="1" customWidth="1"/>
    <col min="206" max="206" width="71.8515625" style="0" customWidth="1"/>
    <col min="207" max="207" width="11.7109375" style="0" bestFit="1" customWidth="1"/>
    <col min="208" max="208" width="71.8515625" style="0" customWidth="1"/>
    <col min="209" max="209" width="11.7109375" style="0" bestFit="1" customWidth="1"/>
    <col min="210" max="210" width="71.8515625" style="0" customWidth="1"/>
    <col min="211" max="211" width="11.7109375" style="0" bestFit="1" customWidth="1"/>
    <col min="212" max="212" width="71.8515625" style="0" customWidth="1"/>
    <col min="213" max="213" width="11.7109375" style="0" bestFit="1" customWidth="1"/>
    <col min="214" max="214" width="71.8515625" style="0" customWidth="1"/>
    <col min="215" max="215" width="11.7109375" style="0" bestFit="1" customWidth="1"/>
    <col min="216" max="216" width="71.8515625" style="0" customWidth="1"/>
    <col min="217" max="217" width="11.7109375" style="0" bestFit="1" customWidth="1"/>
    <col min="218" max="218" width="71.8515625" style="0" customWidth="1"/>
    <col min="219" max="219" width="11.7109375" style="0" bestFit="1" customWidth="1"/>
    <col min="220" max="220" width="71.8515625" style="0" customWidth="1"/>
    <col min="221" max="221" width="11.7109375" style="0" bestFit="1" customWidth="1"/>
    <col min="222" max="222" width="71.8515625" style="0" customWidth="1"/>
    <col min="223" max="223" width="11.7109375" style="0" bestFit="1" customWidth="1"/>
    <col min="224" max="224" width="71.8515625" style="0" customWidth="1"/>
    <col min="225" max="225" width="11.7109375" style="0" bestFit="1" customWidth="1"/>
    <col min="226" max="226" width="71.8515625" style="0" customWidth="1"/>
    <col min="227" max="227" width="11.7109375" style="0" bestFit="1" customWidth="1"/>
    <col min="228" max="228" width="71.8515625" style="0" customWidth="1"/>
    <col min="229" max="229" width="11.7109375" style="0" bestFit="1" customWidth="1"/>
    <col min="230" max="230" width="71.8515625" style="0" customWidth="1"/>
    <col min="231" max="231" width="11.7109375" style="0" bestFit="1" customWidth="1"/>
    <col min="232" max="232" width="71.8515625" style="0" customWidth="1"/>
    <col min="233" max="233" width="11.7109375" style="0" bestFit="1" customWidth="1"/>
    <col min="234" max="234" width="71.8515625" style="0" customWidth="1"/>
    <col min="235" max="235" width="11.7109375" style="0" bestFit="1" customWidth="1"/>
    <col min="236" max="236" width="71.8515625" style="0" customWidth="1"/>
    <col min="237" max="237" width="11.7109375" style="0" bestFit="1" customWidth="1"/>
    <col min="238" max="238" width="71.8515625" style="0" customWidth="1"/>
    <col min="239" max="239" width="11.7109375" style="0" bestFit="1" customWidth="1"/>
    <col min="240" max="240" width="71.8515625" style="0" customWidth="1"/>
    <col min="241" max="241" width="11.7109375" style="0" bestFit="1" customWidth="1"/>
    <col min="242" max="242" width="71.8515625" style="0" customWidth="1"/>
    <col min="243" max="243" width="11.7109375" style="0" bestFit="1" customWidth="1"/>
    <col min="244" max="244" width="71.8515625" style="0" customWidth="1"/>
    <col min="245" max="245" width="11.7109375" style="0" bestFit="1" customWidth="1"/>
    <col min="246" max="246" width="71.8515625" style="0" customWidth="1"/>
    <col min="247" max="247" width="11.7109375" style="0" bestFit="1" customWidth="1"/>
    <col min="248" max="248" width="71.8515625" style="0" customWidth="1"/>
    <col min="249" max="249" width="11.7109375" style="0" bestFit="1" customWidth="1"/>
    <col min="250" max="250" width="71.8515625" style="0" customWidth="1"/>
    <col min="251" max="251" width="11.7109375" style="0" bestFit="1" customWidth="1"/>
    <col min="252" max="252" width="71.8515625" style="0" customWidth="1"/>
    <col min="253" max="253" width="11.7109375" style="0" bestFit="1" customWidth="1"/>
    <col min="254" max="254" width="71.8515625" style="0" customWidth="1"/>
    <col min="255" max="255" width="11.7109375" style="0" bestFit="1" customWidth="1"/>
    <col min="256" max="16384" width="71.8515625" style="0" customWidth="1"/>
  </cols>
  <sheetData>
    <row r="1" spans="1:256" ht="12.75">
      <c r="A1" s="17" t="s">
        <v>83</v>
      </c>
      <c r="B1" s="17" t="s">
        <v>84</v>
      </c>
      <c r="C1" s="17" t="s">
        <v>83</v>
      </c>
      <c r="D1" s="17" t="s">
        <v>84</v>
      </c>
      <c r="E1" s="17" t="s">
        <v>83</v>
      </c>
      <c r="F1" s="17" t="s">
        <v>84</v>
      </c>
      <c r="G1" s="17" t="s">
        <v>83</v>
      </c>
      <c r="H1" s="17" t="s">
        <v>84</v>
      </c>
      <c r="I1" s="17" t="s">
        <v>83</v>
      </c>
      <c r="J1" s="17" t="s">
        <v>84</v>
      </c>
      <c r="K1" s="17" t="s">
        <v>83</v>
      </c>
      <c r="L1" s="17" t="s">
        <v>84</v>
      </c>
      <c r="M1" s="17" t="s">
        <v>83</v>
      </c>
      <c r="N1" s="17" t="s">
        <v>84</v>
      </c>
      <c r="O1" s="17" t="s">
        <v>83</v>
      </c>
      <c r="P1" s="17" t="s">
        <v>84</v>
      </c>
      <c r="Q1" s="17" t="s">
        <v>83</v>
      </c>
      <c r="R1" s="17" t="s">
        <v>84</v>
      </c>
      <c r="S1" s="17" t="s">
        <v>83</v>
      </c>
      <c r="T1" s="17" t="s">
        <v>84</v>
      </c>
      <c r="U1" s="17" t="s">
        <v>83</v>
      </c>
      <c r="V1" s="17" t="s">
        <v>84</v>
      </c>
      <c r="W1" s="17" t="s">
        <v>83</v>
      </c>
      <c r="X1" s="17" t="s">
        <v>84</v>
      </c>
      <c r="Y1" s="17" t="s">
        <v>83</v>
      </c>
      <c r="Z1" s="17" t="s">
        <v>84</v>
      </c>
      <c r="AA1" s="17" t="s">
        <v>83</v>
      </c>
      <c r="AB1" s="17" t="s">
        <v>84</v>
      </c>
      <c r="AC1" s="17" t="s">
        <v>83</v>
      </c>
      <c r="AD1" s="17" t="s">
        <v>84</v>
      </c>
      <c r="AE1" s="17" t="s">
        <v>83</v>
      </c>
      <c r="AF1" s="17" t="s">
        <v>84</v>
      </c>
      <c r="AG1" s="17" t="s">
        <v>83</v>
      </c>
      <c r="AH1" s="17" t="s">
        <v>84</v>
      </c>
      <c r="AI1" s="17" t="s">
        <v>83</v>
      </c>
      <c r="AJ1" s="17" t="s">
        <v>84</v>
      </c>
      <c r="AK1" s="17" t="s">
        <v>83</v>
      </c>
      <c r="AL1" s="17" t="s">
        <v>84</v>
      </c>
      <c r="AM1" s="17" t="s">
        <v>83</v>
      </c>
      <c r="AN1" s="17" t="s">
        <v>84</v>
      </c>
      <c r="AO1" s="17" t="s">
        <v>83</v>
      </c>
      <c r="AP1" s="17" t="s">
        <v>84</v>
      </c>
      <c r="AQ1" s="17" t="s">
        <v>83</v>
      </c>
      <c r="AR1" s="17" t="s">
        <v>84</v>
      </c>
      <c r="AS1" s="17" t="s">
        <v>83</v>
      </c>
      <c r="AT1" s="17" t="s">
        <v>84</v>
      </c>
      <c r="AU1" s="17" t="s">
        <v>83</v>
      </c>
      <c r="AV1" s="17" t="s">
        <v>84</v>
      </c>
      <c r="AW1" s="17" t="s">
        <v>83</v>
      </c>
      <c r="AX1" s="17" t="s">
        <v>84</v>
      </c>
      <c r="AY1" s="17" t="s">
        <v>83</v>
      </c>
      <c r="AZ1" s="17" t="s">
        <v>84</v>
      </c>
      <c r="BA1" s="17" t="s">
        <v>83</v>
      </c>
      <c r="BB1" s="17" t="s">
        <v>84</v>
      </c>
      <c r="BC1" s="17" t="s">
        <v>83</v>
      </c>
      <c r="BD1" s="17" t="s">
        <v>84</v>
      </c>
      <c r="BE1" s="17" t="s">
        <v>83</v>
      </c>
      <c r="BF1" s="17" t="s">
        <v>84</v>
      </c>
      <c r="BG1" s="17" t="s">
        <v>83</v>
      </c>
      <c r="BH1" s="17" t="s">
        <v>84</v>
      </c>
      <c r="BI1" s="17" t="s">
        <v>83</v>
      </c>
      <c r="BJ1" s="17" t="s">
        <v>84</v>
      </c>
      <c r="BK1" s="17" t="s">
        <v>83</v>
      </c>
      <c r="BL1" s="17" t="s">
        <v>84</v>
      </c>
      <c r="BM1" s="17" t="s">
        <v>83</v>
      </c>
      <c r="BN1" s="17" t="s">
        <v>84</v>
      </c>
      <c r="BO1" s="17" t="s">
        <v>83</v>
      </c>
      <c r="BP1" s="17" t="s">
        <v>84</v>
      </c>
      <c r="BQ1" s="17" t="s">
        <v>83</v>
      </c>
      <c r="BR1" s="17" t="s">
        <v>84</v>
      </c>
      <c r="BS1" s="17" t="s">
        <v>83</v>
      </c>
      <c r="BT1" s="17" t="s">
        <v>84</v>
      </c>
      <c r="BU1" s="17" t="s">
        <v>83</v>
      </c>
      <c r="BV1" s="17" t="s">
        <v>84</v>
      </c>
      <c r="BW1" s="17" t="s">
        <v>83</v>
      </c>
      <c r="BX1" s="17" t="s">
        <v>84</v>
      </c>
      <c r="BY1" s="17" t="s">
        <v>83</v>
      </c>
      <c r="BZ1" s="17" t="s">
        <v>84</v>
      </c>
      <c r="CA1" s="17" t="s">
        <v>83</v>
      </c>
      <c r="CB1" s="17" t="s">
        <v>84</v>
      </c>
      <c r="CC1" s="17" t="s">
        <v>83</v>
      </c>
      <c r="CD1" s="17" t="s">
        <v>84</v>
      </c>
      <c r="CE1" s="17" t="s">
        <v>83</v>
      </c>
      <c r="CF1" s="17" t="s">
        <v>84</v>
      </c>
      <c r="CG1" s="17" t="s">
        <v>83</v>
      </c>
      <c r="CH1" s="17" t="s">
        <v>84</v>
      </c>
      <c r="CI1" s="17" t="s">
        <v>83</v>
      </c>
      <c r="CJ1" s="17" t="s">
        <v>84</v>
      </c>
      <c r="CK1" s="17" t="s">
        <v>83</v>
      </c>
      <c r="CL1" s="17" t="s">
        <v>84</v>
      </c>
      <c r="CM1" s="17" t="s">
        <v>83</v>
      </c>
      <c r="CN1" s="17" t="s">
        <v>84</v>
      </c>
      <c r="CO1" s="17" t="s">
        <v>83</v>
      </c>
      <c r="CP1" s="17" t="s">
        <v>84</v>
      </c>
      <c r="CQ1" s="17" t="s">
        <v>83</v>
      </c>
      <c r="CR1" s="17" t="s">
        <v>84</v>
      </c>
      <c r="CS1" s="17" t="s">
        <v>83</v>
      </c>
      <c r="CT1" s="17" t="s">
        <v>84</v>
      </c>
      <c r="CU1" s="17" t="s">
        <v>83</v>
      </c>
      <c r="CV1" s="17" t="s">
        <v>84</v>
      </c>
      <c r="CW1" s="17" t="s">
        <v>83</v>
      </c>
      <c r="CX1" s="17" t="s">
        <v>84</v>
      </c>
      <c r="CY1" s="17" t="s">
        <v>83</v>
      </c>
      <c r="CZ1" s="17" t="s">
        <v>84</v>
      </c>
      <c r="DA1" s="17" t="s">
        <v>83</v>
      </c>
      <c r="DB1" s="17" t="s">
        <v>84</v>
      </c>
      <c r="DC1" s="17" t="s">
        <v>83</v>
      </c>
      <c r="DD1" s="17" t="s">
        <v>84</v>
      </c>
      <c r="DE1" s="17" t="s">
        <v>83</v>
      </c>
      <c r="DF1" s="17" t="s">
        <v>84</v>
      </c>
      <c r="DG1" s="17" t="s">
        <v>83</v>
      </c>
      <c r="DH1" s="17" t="s">
        <v>84</v>
      </c>
      <c r="DI1" s="17" t="s">
        <v>83</v>
      </c>
      <c r="DJ1" s="17" t="s">
        <v>84</v>
      </c>
      <c r="DK1" s="17" t="s">
        <v>83</v>
      </c>
      <c r="DL1" s="17" t="s">
        <v>84</v>
      </c>
      <c r="DM1" s="17" t="s">
        <v>83</v>
      </c>
      <c r="DN1" s="17" t="s">
        <v>84</v>
      </c>
      <c r="DO1" s="17" t="s">
        <v>83</v>
      </c>
      <c r="DP1" s="17" t="s">
        <v>84</v>
      </c>
      <c r="DQ1" s="17" t="s">
        <v>83</v>
      </c>
      <c r="DR1" s="17" t="s">
        <v>84</v>
      </c>
      <c r="DS1" s="17" t="s">
        <v>83</v>
      </c>
      <c r="DT1" s="17" t="s">
        <v>84</v>
      </c>
      <c r="DU1" s="17" t="s">
        <v>83</v>
      </c>
      <c r="DV1" s="17" t="s">
        <v>84</v>
      </c>
      <c r="DW1" s="17" t="s">
        <v>83</v>
      </c>
      <c r="DX1" s="17" t="s">
        <v>84</v>
      </c>
      <c r="DY1" s="17" t="s">
        <v>83</v>
      </c>
      <c r="DZ1" s="17" t="s">
        <v>84</v>
      </c>
      <c r="EA1" s="17" t="s">
        <v>83</v>
      </c>
      <c r="EB1" s="17" t="s">
        <v>84</v>
      </c>
      <c r="EC1" s="17" t="s">
        <v>83</v>
      </c>
      <c r="ED1" s="17" t="s">
        <v>84</v>
      </c>
      <c r="EE1" s="17" t="s">
        <v>83</v>
      </c>
      <c r="EF1" s="17" t="s">
        <v>84</v>
      </c>
      <c r="EG1" s="17" t="s">
        <v>83</v>
      </c>
      <c r="EH1" s="17" t="s">
        <v>84</v>
      </c>
      <c r="EI1" s="17" t="s">
        <v>83</v>
      </c>
      <c r="EJ1" s="17" t="s">
        <v>84</v>
      </c>
      <c r="EK1" s="17" t="s">
        <v>83</v>
      </c>
      <c r="EL1" s="17" t="s">
        <v>84</v>
      </c>
      <c r="EM1" s="17" t="s">
        <v>83</v>
      </c>
      <c r="EN1" s="17" t="s">
        <v>84</v>
      </c>
      <c r="EO1" s="17" t="s">
        <v>83</v>
      </c>
      <c r="EP1" s="17" t="s">
        <v>84</v>
      </c>
      <c r="EQ1" s="17" t="s">
        <v>83</v>
      </c>
      <c r="ER1" s="17" t="s">
        <v>84</v>
      </c>
      <c r="ES1" s="17" t="s">
        <v>83</v>
      </c>
      <c r="ET1" s="17" t="s">
        <v>84</v>
      </c>
      <c r="EU1" s="17" t="s">
        <v>83</v>
      </c>
      <c r="EV1" s="17" t="s">
        <v>84</v>
      </c>
      <c r="EW1" s="17" t="s">
        <v>83</v>
      </c>
      <c r="EX1" s="17" t="s">
        <v>84</v>
      </c>
      <c r="EY1" s="17" t="s">
        <v>83</v>
      </c>
      <c r="EZ1" s="17" t="s">
        <v>84</v>
      </c>
      <c r="FA1" s="17" t="s">
        <v>83</v>
      </c>
      <c r="FB1" s="17" t="s">
        <v>84</v>
      </c>
      <c r="FC1" s="17" t="s">
        <v>83</v>
      </c>
      <c r="FD1" s="17" t="s">
        <v>84</v>
      </c>
      <c r="FE1" s="17" t="s">
        <v>83</v>
      </c>
      <c r="FF1" s="17" t="s">
        <v>84</v>
      </c>
      <c r="FG1" s="17" t="s">
        <v>83</v>
      </c>
      <c r="FH1" s="17" t="s">
        <v>84</v>
      </c>
      <c r="FI1" s="17" t="s">
        <v>83</v>
      </c>
      <c r="FJ1" s="17" t="s">
        <v>84</v>
      </c>
      <c r="FK1" s="17" t="s">
        <v>83</v>
      </c>
      <c r="FL1" s="17" t="s">
        <v>84</v>
      </c>
      <c r="FM1" s="17" t="s">
        <v>83</v>
      </c>
      <c r="FN1" s="17" t="s">
        <v>84</v>
      </c>
      <c r="FO1" s="17" t="s">
        <v>83</v>
      </c>
      <c r="FP1" s="17" t="s">
        <v>84</v>
      </c>
      <c r="FQ1" s="17" t="s">
        <v>83</v>
      </c>
      <c r="FR1" s="17" t="s">
        <v>84</v>
      </c>
      <c r="FS1" s="17" t="s">
        <v>83</v>
      </c>
      <c r="FT1" s="17" t="s">
        <v>84</v>
      </c>
      <c r="FU1" s="17" t="s">
        <v>83</v>
      </c>
      <c r="FV1" s="17" t="s">
        <v>84</v>
      </c>
      <c r="FW1" s="17" t="s">
        <v>83</v>
      </c>
      <c r="FX1" s="17" t="s">
        <v>84</v>
      </c>
      <c r="FY1" s="17" t="s">
        <v>83</v>
      </c>
      <c r="FZ1" s="17" t="s">
        <v>84</v>
      </c>
      <c r="GA1" s="17" t="s">
        <v>83</v>
      </c>
      <c r="GB1" s="17" t="s">
        <v>84</v>
      </c>
      <c r="GC1" s="17" t="s">
        <v>83</v>
      </c>
      <c r="GD1" s="17" t="s">
        <v>84</v>
      </c>
      <c r="GE1" s="17" t="s">
        <v>83</v>
      </c>
      <c r="GF1" s="17" t="s">
        <v>84</v>
      </c>
      <c r="GG1" s="17" t="s">
        <v>83</v>
      </c>
      <c r="GH1" s="17" t="s">
        <v>84</v>
      </c>
      <c r="GI1" s="17" t="s">
        <v>83</v>
      </c>
      <c r="GJ1" s="17" t="s">
        <v>84</v>
      </c>
      <c r="GK1" s="17" t="s">
        <v>83</v>
      </c>
      <c r="GL1" s="17" t="s">
        <v>84</v>
      </c>
      <c r="GM1" s="17" t="s">
        <v>83</v>
      </c>
      <c r="GN1" s="17" t="s">
        <v>84</v>
      </c>
      <c r="GO1" s="17" t="s">
        <v>83</v>
      </c>
      <c r="GP1" s="17" t="s">
        <v>84</v>
      </c>
      <c r="GQ1" s="17" t="s">
        <v>83</v>
      </c>
      <c r="GR1" s="17" t="s">
        <v>84</v>
      </c>
      <c r="GS1" s="17" t="s">
        <v>83</v>
      </c>
      <c r="GT1" s="17" t="s">
        <v>84</v>
      </c>
      <c r="GU1" s="17" t="s">
        <v>83</v>
      </c>
      <c r="GV1" s="17" t="s">
        <v>84</v>
      </c>
      <c r="GW1" s="17" t="s">
        <v>83</v>
      </c>
      <c r="GX1" s="17" t="s">
        <v>84</v>
      </c>
      <c r="GY1" s="17" t="s">
        <v>83</v>
      </c>
      <c r="GZ1" s="17" t="s">
        <v>84</v>
      </c>
      <c r="HA1" s="17" t="s">
        <v>83</v>
      </c>
      <c r="HB1" s="17" t="s">
        <v>84</v>
      </c>
      <c r="HC1" s="17" t="s">
        <v>83</v>
      </c>
      <c r="HD1" s="17" t="s">
        <v>84</v>
      </c>
      <c r="HE1" s="17" t="s">
        <v>83</v>
      </c>
      <c r="HF1" s="17" t="s">
        <v>84</v>
      </c>
      <c r="HG1" s="17" t="s">
        <v>83</v>
      </c>
      <c r="HH1" s="17" t="s">
        <v>84</v>
      </c>
      <c r="HI1" s="17" t="s">
        <v>83</v>
      </c>
      <c r="HJ1" s="17" t="s">
        <v>84</v>
      </c>
      <c r="HK1" s="17" t="s">
        <v>83</v>
      </c>
      <c r="HL1" s="17" t="s">
        <v>84</v>
      </c>
      <c r="HM1" s="17" t="s">
        <v>83</v>
      </c>
      <c r="HN1" s="17" t="s">
        <v>84</v>
      </c>
      <c r="HO1" s="17" t="s">
        <v>83</v>
      </c>
      <c r="HP1" s="17" t="s">
        <v>84</v>
      </c>
      <c r="HQ1" s="17" t="s">
        <v>83</v>
      </c>
      <c r="HR1" s="17" t="s">
        <v>84</v>
      </c>
      <c r="HS1" s="17" t="s">
        <v>83</v>
      </c>
      <c r="HT1" s="17" t="s">
        <v>84</v>
      </c>
      <c r="HU1" s="17" t="s">
        <v>83</v>
      </c>
      <c r="HV1" s="17" t="s">
        <v>84</v>
      </c>
      <c r="HW1" s="17" t="s">
        <v>83</v>
      </c>
      <c r="HX1" s="17" t="s">
        <v>84</v>
      </c>
      <c r="HY1" s="17" t="s">
        <v>83</v>
      </c>
      <c r="HZ1" s="17" t="s">
        <v>84</v>
      </c>
      <c r="IA1" s="17" t="s">
        <v>83</v>
      </c>
      <c r="IB1" s="17" t="s">
        <v>84</v>
      </c>
      <c r="IC1" s="17" t="s">
        <v>83</v>
      </c>
      <c r="ID1" s="17" t="s">
        <v>84</v>
      </c>
      <c r="IE1" s="17" t="s">
        <v>83</v>
      </c>
      <c r="IF1" s="17" t="s">
        <v>84</v>
      </c>
      <c r="IG1" s="17" t="s">
        <v>83</v>
      </c>
      <c r="IH1" s="17" t="s">
        <v>84</v>
      </c>
      <c r="II1" s="17" t="s">
        <v>83</v>
      </c>
      <c r="IJ1" s="17" t="s">
        <v>84</v>
      </c>
      <c r="IK1" s="17" t="s">
        <v>83</v>
      </c>
      <c r="IL1" s="17" t="s">
        <v>84</v>
      </c>
      <c r="IM1" s="17" t="s">
        <v>83</v>
      </c>
      <c r="IN1" s="17" t="s">
        <v>84</v>
      </c>
      <c r="IO1" s="17" t="s">
        <v>83</v>
      </c>
      <c r="IP1" s="17" t="s">
        <v>84</v>
      </c>
      <c r="IQ1" s="17" t="s">
        <v>83</v>
      </c>
      <c r="IR1" s="17" t="s">
        <v>84</v>
      </c>
      <c r="IS1" s="17" t="s">
        <v>83</v>
      </c>
      <c r="IT1" s="17" t="s">
        <v>84</v>
      </c>
      <c r="IU1" s="17" t="s">
        <v>83</v>
      </c>
      <c r="IV1" s="17" t="s">
        <v>84</v>
      </c>
    </row>
    <row r="2" spans="1:256" ht="12.75">
      <c r="A2" s="3" t="s">
        <v>85</v>
      </c>
      <c r="B2" t="s">
        <v>86</v>
      </c>
      <c r="C2" s="3" t="s">
        <v>85</v>
      </c>
      <c r="D2" t="s">
        <v>86</v>
      </c>
      <c r="E2" s="3" t="s">
        <v>85</v>
      </c>
      <c r="F2" t="s">
        <v>86</v>
      </c>
      <c r="G2" s="3" t="s">
        <v>85</v>
      </c>
      <c r="H2" t="s">
        <v>86</v>
      </c>
      <c r="I2" s="3" t="s">
        <v>85</v>
      </c>
      <c r="J2" t="s">
        <v>86</v>
      </c>
      <c r="K2" s="3" t="s">
        <v>85</v>
      </c>
      <c r="L2" t="s">
        <v>86</v>
      </c>
      <c r="M2" s="3" t="s">
        <v>85</v>
      </c>
      <c r="N2" t="s">
        <v>86</v>
      </c>
      <c r="O2" s="3" t="s">
        <v>85</v>
      </c>
      <c r="P2" t="s">
        <v>86</v>
      </c>
      <c r="Q2" s="3" t="s">
        <v>85</v>
      </c>
      <c r="R2" t="s">
        <v>86</v>
      </c>
      <c r="S2" s="3" t="s">
        <v>85</v>
      </c>
      <c r="T2" t="s">
        <v>86</v>
      </c>
      <c r="U2" s="3" t="s">
        <v>85</v>
      </c>
      <c r="V2" t="s">
        <v>86</v>
      </c>
      <c r="W2" s="3" t="s">
        <v>85</v>
      </c>
      <c r="X2" t="s">
        <v>86</v>
      </c>
      <c r="Y2" s="3" t="s">
        <v>85</v>
      </c>
      <c r="Z2" t="s">
        <v>86</v>
      </c>
      <c r="AA2" s="3" t="s">
        <v>85</v>
      </c>
      <c r="AB2" t="s">
        <v>86</v>
      </c>
      <c r="AC2" s="3" t="s">
        <v>85</v>
      </c>
      <c r="AD2" t="s">
        <v>86</v>
      </c>
      <c r="AE2" s="3" t="s">
        <v>85</v>
      </c>
      <c r="AF2" t="s">
        <v>86</v>
      </c>
      <c r="AG2" s="3" t="s">
        <v>85</v>
      </c>
      <c r="AH2" t="s">
        <v>86</v>
      </c>
      <c r="AI2" s="3" t="s">
        <v>85</v>
      </c>
      <c r="AJ2" t="s">
        <v>86</v>
      </c>
      <c r="AK2" s="3" t="s">
        <v>85</v>
      </c>
      <c r="AL2" t="s">
        <v>86</v>
      </c>
      <c r="AM2" s="3" t="s">
        <v>85</v>
      </c>
      <c r="AN2" t="s">
        <v>86</v>
      </c>
      <c r="AO2" s="3" t="s">
        <v>85</v>
      </c>
      <c r="AP2" t="s">
        <v>86</v>
      </c>
      <c r="AQ2" s="3" t="s">
        <v>85</v>
      </c>
      <c r="AR2" t="s">
        <v>86</v>
      </c>
      <c r="AS2" s="3" t="s">
        <v>85</v>
      </c>
      <c r="AT2" t="s">
        <v>86</v>
      </c>
      <c r="AU2" s="3" t="s">
        <v>85</v>
      </c>
      <c r="AV2" t="s">
        <v>86</v>
      </c>
      <c r="AW2" s="3" t="s">
        <v>85</v>
      </c>
      <c r="AX2" t="s">
        <v>86</v>
      </c>
      <c r="AY2" s="3" t="s">
        <v>85</v>
      </c>
      <c r="AZ2" t="s">
        <v>86</v>
      </c>
      <c r="BA2" s="3" t="s">
        <v>85</v>
      </c>
      <c r="BB2" t="s">
        <v>86</v>
      </c>
      <c r="BC2" s="3" t="s">
        <v>85</v>
      </c>
      <c r="BD2" t="s">
        <v>86</v>
      </c>
      <c r="BE2" s="3" t="s">
        <v>85</v>
      </c>
      <c r="BF2" t="s">
        <v>86</v>
      </c>
      <c r="BG2" s="3" t="s">
        <v>85</v>
      </c>
      <c r="BH2" t="s">
        <v>86</v>
      </c>
      <c r="BI2" s="3" t="s">
        <v>85</v>
      </c>
      <c r="BJ2" t="s">
        <v>86</v>
      </c>
      <c r="BK2" s="3" t="s">
        <v>85</v>
      </c>
      <c r="BL2" t="s">
        <v>86</v>
      </c>
      <c r="BM2" s="3" t="s">
        <v>85</v>
      </c>
      <c r="BN2" t="s">
        <v>86</v>
      </c>
      <c r="BO2" s="3" t="s">
        <v>85</v>
      </c>
      <c r="BP2" t="s">
        <v>86</v>
      </c>
      <c r="BQ2" s="3" t="s">
        <v>85</v>
      </c>
      <c r="BR2" t="s">
        <v>86</v>
      </c>
      <c r="BS2" s="3" t="s">
        <v>85</v>
      </c>
      <c r="BT2" t="s">
        <v>86</v>
      </c>
      <c r="BU2" s="3" t="s">
        <v>85</v>
      </c>
      <c r="BV2" t="s">
        <v>86</v>
      </c>
      <c r="BW2" s="3" t="s">
        <v>85</v>
      </c>
      <c r="BX2" t="s">
        <v>86</v>
      </c>
      <c r="BY2" s="3" t="s">
        <v>85</v>
      </c>
      <c r="BZ2" t="s">
        <v>86</v>
      </c>
      <c r="CA2" s="3" t="s">
        <v>85</v>
      </c>
      <c r="CB2" t="s">
        <v>86</v>
      </c>
      <c r="CC2" s="3" t="s">
        <v>85</v>
      </c>
      <c r="CD2" t="s">
        <v>86</v>
      </c>
      <c r="CE2" s="3" t="s">
        <v>85</v>
      </c>
      <c r="CF2" t="s">
        <v>86</v>
      </c>
      <c r="CG2" s="3" t="s">
        <v>85</v>
      </c>
      <c r="CH2" t="s">
        <v>86</v>
      </c>
      <c r="CI2" s="3" t="s">
        <v>85</v>
      </c>
      <c r="CJ2" t="s">
        <v>86</v>
      </c>
      <c r="CK2" s="3" t="s">
        <v>85</v>
      </c>
      <c r="CL2" t="s">
        <v>86</v>
      </c>
      <c r="CM2" s="3" t="s">
        <v>85</v>
      </c>
      <c r="CN2" t="s">
        <v>86</v>
      </c>
      <c r="CO2" s="3" t="s">
        <v>85</v>
      </c>
      <c r="CP2" t="s">
        <v>86</v>
      </c>
      <c r="CQ2" s="3" t="s">
        <v>85</v>
      </c>
      <c r="CR2" t="s">
        <v>86</v>
      </c>
      <c r="CS2" s="3" t="s">
        <v>85</v>
      </c>
      <c r="CT2" t="s">
        <v>86</v>
      </c>
      <c r="CU2" s="3" t="s">
        <v>85</v>
      </c>
      <c r="CV2" t="s">
        <v>86</v>
      </c>
      <c r="CW2" s="3" t="s">
        <v>85</v>
      </c>
      <c r="CX2" t="s">
        <v>86</v>
      </c>
      <c r="CY2" s="3" t="s">
        <v>85</v>
      </c>
      <c r="CZ2" t="s">
        <v>86</v>
      </c>
      <c r="DA2" s="3" t="s">
        <v>85</v>
      </c>
      <c r="DB2" t="s">
        <v>86</v>
      </c>
      <c r="DC2" s="3" t="s">
        <v>85</v>
      </c>
      <c r="DD2" t="s">
        <v>86</v>
      </c>
      <c r="DE2" s="3" t="s">
        <v>85</v>
      </c>
      <c r="DF2" t="s">
        <v>86</v>
      </c>
      <c r="DG2" s="3" t="s">
        <v>85</v>
      </c>
      <c r="DH2" t="s">
        <v>86</v>
      </c>
      <c r="DI2" s="3" t="s">
        <v>85</v>
      </c>
      <c r="DJ2" t="s">
        <v>86</v>
      </c>
      <c r="DK2" s="3" t="s">
        <v>85</v>
      </c>
      <c r="DL2" t="s">
        <v>86</v>
      </c>
      <c r="DM2" s="3" t="s">
        <v>85</v>
      </c>
      <c r="DN2" t="s">
        <v>86</v>
      </c>
      <c r="DO2" s="3" t="s">
        <v>85</v>
      </c>
      <c r="DP2" t="s">
        <v>86</v>
      </c>
      <c r="DQ2" s="3" t="s">
        <v>85</v>
      </c>
      <c r="DR2" t="s">
        <v>86</v>
      </c>
      <c r="DS2" s="3" t="s">
        <v>85</v>
      </c>
      <c r="DT2" t="s">
        <v>86</v>
      </c>
      <c r="DU2" s="3" t="s">
        <v>85</v>
      </c>
      <c r="DV2" t="s">
        <v>86</v>
      </c>
      <c r="DW2" s="3" t="s">
        <v>85</v>
      </c>
      <c r="DX2" t="s">
        <v>86</v>
      </c>
      <c r="DY2" s="3" t="s">
        <v>85</v>
      </c>
      <c r="DZ2" t="s">
        <v>86</v>
      </c>
      <c r="EA2" s="3" t="s">
        <v>85</v>
      </c>
      <c r="EB2" t="s">
        <v>86</v>
      </c>
      <c r="EC2" s="3" t="s">
        <v>85</v>
      </c>
      <c r="ED2" t="s">
        <v>86</v>
      </c>
      <c r="EE2" s="3" t="s">
        <v>85</v>
      </c>
      <c r="EF2" t="s">
        <v>86</v>
      </c>
      <c r="EG2" s="3" t="s">
        <v>85</v>
      </c>
      <c r="EH2" t="s">
        <v>86</v>
      </c>
      <c r="EI2" s="3" t="s">
        <v>85</v>
      </c>
      <c r="EJ2" t="s">
        <v>86</v>
      </c>
      <c r="EK2" s="3" t="s">
        <v>85</v>
      </c>
      <c r="EL2" t="s">
        <v>86</v>
      </c>
      <c r="EM2" s="3" t="s">
        <v>85</v>
      </c>
      <c r="EN2" t="s">
        <v>86</v>
      </c>
      <c r="EO2" s="3" t="s">
        <v>85</v>
      </c>
      <c r="EP2" t="s">
        <v>86</v>
      </c>
      <c r="EQ2" s="3" t="s">
        <v>85</v>
      </c>
      <c r="ER2" t="s">
        <v>86</v>
      </c>
      <c r="ES2" s="3" t="s">
        <v>85</v>
      </c>
      <c r="ET2" t="s">
        <v>86</v>
      </c>
      <c r="EU2" s="3" t="s">
        <v>85</v>
      </c>
      <c r="EV2" t="s">
        <v>86</v>
      </c>
      <c r="EW2" s="3" t="s">
        <v>85</v>
      </c>
      <c r="EX2" t="s">
        <v>86</v>
      </c>
      <c r="EY2" s="3" t="s">
        <v>85</v>
      </c>
      <c r="EZ2" t="s">
        <v>86</v>
      </c>
      <c r="FA2" s="3" t="s">
        <v>85</v>
      </c>
      <c r="FB2" t="s">
        <v>86</v>
      </c>
      <c r="FC2" s="3" t="s">
        <v>85</v>
      </c>
      <c r="FD2" t="s">
        <v>86</v>
      </c>
      <c r="FE2" s="3" t="s">
        <v>85</v>
      </c>
      <c r="FF2" t="s">
        <v>86</v>
      </c>
      <c r="FG2" s="3" t="s">
        <v>85</v>
      </c>
      <c r="FH2" t="s">
        <v>86</v>
      </c>
      <c r="FI2" s="3" t="s">
        <v>85</v>
      </c>
      <c r="FJ2" t="s">
        <v>86</v>
      </c>
      <c r="FK2" s="3" t="s">
        <v>85</v>
      </c>
      <c r="FL2" t="s">
        <v>86</v>
      </c>
      <c r="FM2" s="3" t="s">
        <v>85</v>
      </c>
      <c r="FN2" t="s">
        <v>86</v>
      </c>
      <c r="FO2" s="3" t="s">
        <v>85</v>
      </c>
      <c r="FP2" t="s">
        <v>86</v>
      </c>
      <c r="FQ2" s="3" t="s">
        <v>85</v>
      </c>
      <c r="FR2" t="s">
        <v>86</v>
      </c>
      <c r="FS2" s="3" t="s">
        <v>85</v>
      </c>
      <c r="FT2" t="s">
        <v>86</v>
      </c>
      <c r="FU2" s="3" t="s">
        <v>85</v>
      </c>
      <c r="FV2" t="s">
        <v>86</v>
      </c>
      <c r="FW2" s="3" t="s">
        <v>85</v>
      </c>
      <c r="FX2" t="s">
        <v>86</v>
      </c>
      <c r="FY2" s="3" t="s">
        <v>85</v>
      </c>
      <c r="FZ2" t="s">
        <v>86</v>
      </c>
      <c r="GA2" s="3" t="s">
        <v>85</v>
      </c>
      <c r="GB2" t="s">
        <v>86</v>
      </c>
      <c r="GC2" s="3" t="s">
        <v>85</v>
      </c>
      <c r="GD2" t="s">
        <v>86</v>
      </c>
      <c r="GE2" s="3" t="s">
        <v>85</v>
      </c>
      <c r="GF2" t="s">
        <v>86</v>
      </c>
      <c r="GG2" s="3" t="s">
        <v>85</v>
      </c>
      <c r="GH2" t="s">
        <v>86</v>
      </c>
      <c r="GI2" s="3" t="s">
        <v>85</v>
      </c>
      <c r="GJ2" t="s">
        <v>86</v>
      </c>
      <c r="GK2" s="3" t="s">
        <v>85</v>
      </c>
      <c r="GL2" t="s">
        <v>86</v>
      </c>
      <c r="GM2" s="3" t="s">
        <v>85</v>
      </c>
      <c r="GN2" t="s">
        <v>86</v>
      </c>
      <c r="GO2" s="3" t="s">
        <v>85</v>
      </c>
      <c r="GP2" t="s">
        <v>86</v>
      </c>
      <c r="GQ2" s="3" t="s">
        <v>85</v>
      </c>
      <c r="GR2" t="s">
        <v>86</v>
      </c>
      <c r="GS2" s="3" t="s">
        <v>85</v>
      </c>
      <c r="GT2" t="s">
        <v>86</v>
      </c>
      <c r="GU2" s="3" t="s">
        <v>85</v>
      </c>
      <c r="GV2" t="s">
        <v>86</v>
      </c>
      <c r="GW2" s="3" t="s">
        <v>85</v>
      </c>
      <c r="GX2" t="s">
        <v>86</v>
      </c>
      <c r="GY2" s="3" t="s">
        <v>85</v>
      </c>
      <c r="GZ2" t="s">
        <v>86</v>
      </c>
      <c r="HA2" s="3" t="s">
        <v>85</v>
      </c>
      <c r="HB2" t="s">
        <v>86</v>
      </c>
      <c r="HC2" s="3" t="s">
        <v>85</v>
      </c>
      <c r="HD2" t="s">
        <v>86</v>
      </c>
      <c r="HE2" s="3" t="s">
        <v>85</v>
      </c>
      <c r="HF2" t="s">
        <v>86</v>
      </c>
      <c r="HG2" s="3" t="s">
        <v>85</v>
      </c>
      <c r="HH2" t="s">
        <v>86</v>
      </c>
      <c r="HI2" s="3" t="s">
        <v>85</v>
      </c>
      <c r="HJ2" t="s">
        <v>86</v>
      </c>
      <c r="HK2" s="3" t="s">
        <v>85</v>
      </c>
      <c r="HL2" t="s">
        <v>86</v>
      </c>
      <c r="HM2" s="3" t="s">
        <v>85</v>
      </c>
      <c r="HN2" t="s">
        <v>86</v>
      </c>
      <c r="HO2" s="3" t="s">
        <v>85</v>
      </c>
      <c r="HP2" t="s">
        <v>86</v>
      </c>
      <c r="HQ2" s="3" t="s">
        <v>85</v>
      </c>
      <c r="HR2" t="s">
        <v>86</v>
      </c>
      <c r="HS2" s="3" t="s">
        <v>85</v>
      </c>
      <c r="HT2" t="s">
        <v>86</v>
      </c>
      <c r="HU2" s="3" t="s">
        <v>85</v>
      </c>
      <c r="HV2" t="s">
        <v>86</v>
      </c>
      <c r="HW2" s="3" t="s">
        <v>85</v>
      </c>
      <c r="HX2" t="s">
        <v>86</v>
      </c>
      <c r="HY2" s="3" t="s">
        <v>85</v>
      </c>
      <c r="HZ2" t="s">
        <v>86</v>
      </c>
      <c r="IA2" s="3" t="s">
        <v>85</v>
      </c>
      <c r="IB2" t="s">
        <v>86</v>
      </c>
      <c r="IC2" s="3" t="s">
        <v>85</v>
      </c>
      <c r="ID2" t="s">
        <v>86</v>
      </c>
      <c r="IE2" s="3" t="s">
        <v>85</v>
      </c>
      <c r="IF2" t="s">
        <v>86</v>
      </c>
      <c r="IG2" s="3" t="s">
        <v>85</v>
      </c>
      <c r="IH2" t="s">
        <v>86</v>
      </c>
      <c r="II2" s="3" t="s">
        <v>85</v>
      </c>
      <c r="IJ2" t="s">
        <v>86</v>
      </c>
      <c r="IK2" s="3" t="s">
        <v>85</v>
      </c>
      <c r="IL2" t="s">
        <v>86</v>
      </c>
      <c r="IM2" s="3" t="s">
        <v>85</v>
      </c>
      <c r="IN2" t="s">
        <v>86</v>
      </c>
      <c r="IO2" s="3" t="s">
        <v>85</v>
      </c>
      <c r="IP2" t="s">
        <v>86</v>
      </c>
      <c r="IQ2" s="3" t="s">
        <v>85</v>
      </c>
      <c r="IR2" t="s">
        <v>86</v>
      </c>
      <c r="IS2" s="3" t="s">
        <v>85</v>
      </c>
      <c r="IT2" t="s">
        <v>86</v>
      </c>
      <c r="IU2" s="3" t="s">
        <v>85</v>
      </c>
      <c r="IV2" t="s">
        <v>86</v>
      </c>
    </row>
    <row r="3" spans="1:256" ht="12.75">
      <c r="A3" s="3" t="s">
        <v>87</v>
      </c>
      <c r="B3" t="s">
        <v>88</v>
      </c>
      <c r="C3" s="3" t="s">
        <v>87</v>
      </c>
      <c r="D3" t="s">
        <v>88</v>
      </c>
      <c r="E3" s="3" t="s">
        <v>87</v>
      </c>
      <c r="F3" t="s">
        <v>88</v>
      </c>
      <c r="G3" s="3" t="s">
        <v>87</v>
      </c>
      <c r="H3" t="s">
        <v>88</v>
      </c>
      <c r="I3" s="3" t="s">
        <v>87</v>
      </c>
      <c r="J3" t="s">
        <v>88</v>
      </c>
      <c r="K3" s="3" t="s">
        <v>87</v>
      </c>
      <c r="L3" t="s">
        <v>88</v>
      </c>
      <c r="M3" s="3" t="s">
        <v>87</v>
      </c>
      <c r="N3" t="s">
        <v>88</v>
      </c>
      <c r="O3" s="3" t="s">
        <v>87</v>
      </c>
      <c r="P3" t="s">
        <v>88</v>
      </c>
      <c r="Q3" s="3" t="s">
        <v>87</v>
      </c>
      <c r="R3" t="s">
        <v>88</v>
      </c>
      <c r="S3" s="3" t="s">
        <v>87</v>
      </c>
      <c r="T3" t="s">
        <v>88</v>
      </c>
      <c r="U3" s="3" t="s">
        <v>87</v>
      </c>
      <c r="V3" t="s">
        <v>88</v>
      </c>
      <c r="W3" s="3" t="s">
        <v>87</v>
      </c>
      <c r="X3" t="s">
        <v>88</v>
      </c>
      <c r="Y3" s="3" t="s">
        <v>87</v>
      </c>
      <c r="Z3" t="s">
        <v>88</v>
      </c>
      <c r="AA3" s="3" t="s">
        <v>87</v>
      </c>
      <c r="AB3" t="s">
        <v>88</v>
      </c>
      <c r="AC3" s="3" t="s">
        <v>87</v>
      </c>
      <c r="AD3" t="s">
        <v>88</v>
      </c>
      <c r="AE3" s="3" t="s">
        <v>87</v>
      </c>
      <c r="AF3" t="s">
        <v>88</v>
      </c>
      <c r="AG3" s="3" t="s">
        <v>87</v>
      </c>
      <c r="AH3" t="s">
        <v>88</v>
      </c>
      <c r="AI3" s="3" t="s">
        <v>87</v>
      </c>
      <c r="AJ3" t="s">
        <v>88</v>
      </c>
      <c r="AK3" s="3" t="s">
        <v>87</v>
      </c>
      <c r="AL3" t="s">
        <v>88</v>
      </c>
      <c r="AM3" s="3" t="s">
        <v>87</v>
      </c>
      <c r="AN3" t="s">
        <v>88</v>
      </c>
      <c r="AO3" s="3" t="s">
        <v>87</v>
      </c>
      <c r="AP3" t="s">
        <v>88</v>
      </c>
      <c r="AQ3" s="3" t="s">
        <v>87</v>
      </c>
      <c r="AR3" t="s">
        <v>88</v>
      </c>
      <c r="AS3" s="3" t="s">
        <v>87</v>
      </c>
      <c r="AT3" t="s">
        <v>88</v>
      </c>
      <c r="AU3" s="3" t="s">
        <v>87</v>
      </c>
      <c r="AV3" t="s">
        <v>88</v>
      </c>
      <c r="AW3" s="3" t="s">
        <v>87</v>
      </c>
      <c r="AX3" t="s">
        <v>88</v>
      </c>
      <c r="AY3" s="3" t="s">
        <v>87</v>
      </c>
      <c r="AZ3" t="s">
        <v>88</v>
      </c>
      <c r="BA3" s="3" t="s">
        <v>87</v>
      </c>
      <c r="BB3" t="s">
        <v>88</v>
      </c>
      <c r="BC3" s="3" t="s">
        <v>87</v>
      </c>
      <c r="BD3" t="s">
        <v>88</v>
      </c>
      <c r="BE3" s="3" t="s">
        <v>87</v>
      </c>
      <c r="BF3" t="s">
        <v>88</v>
      </c>
      <c r="BG3" s="3" t="s">
        <v>87</v>
      </c>
      <c r="BH3" t="s">
        <v>88</v>
      </c>
      <c r="BI3" s="3" t="s">
        <v>87</v>
      </c>
      <c r="BJ3" t="s">
        <v>88</v>
      </c>
      <c r="BK3" s="3" t="s">
        <v>87</v>
      </c>
      <c r="BL3" t="s">
        <v>88</v>
      </c>
      <c r="BM3" s="3" t="s">
        <v>87</v>
      </c>
      <c r="BN3" t="s">
        <v>88</v>
      </c>
      <c r="BO3" s="3" t="s">
        <v>87</v>
      </c>
      <c r="BP3" t="s">
        <v>88</v>
      </c>
      <c r="BQ3" s="3" t="s">
        <v>87</v>
      </c>
      <c r="BR3" t="s">
        <v>88</v>
      </c>
      <c r="BS3" s="3" t="s">
        <v>87</v>
      </c>
      <c r="BT3" t="s">
        <v>88</v>
      </c>
      <c r="BU3" s="3" t="s">
        <v>87</v>
      </c>
      <c r="BV3" t="s">
        <v>88</v>
      </c>
      <c r="BW3" s="3" t="s">
        <v>87</v>
      </c>
      <c r="BX3" t="s">
        <v>88</v>
      </c>
      <c r="BY3" s="3" t="s">
        <v>87</v>
      </c>
      <c r="BZ3" t="s">
        <v>88</v>
      </c>
      <c r="CA3" s="3" t="s">
        <v>87</v>
      </c>
      <c r="CB3" t="s">
        <v>88</v>
      </c>
      <c r="CC3" s="3" t="s">
        <v>87</v>
      </c>
      <c r="CD3" t="s">
        <v>88</v>
      </c>
      <c r="CE3" s="3" t="s">
        <v>87</v>
      </c>
      <c r="CF3" t="s">
        <v>88</v>
      </c>
      <c r="CG3" s="3" t="s">
        <v>87</v>
      </c>
      <c r="CH3" t="s">
        <v>88</v>
      </c>
      <c r="CI3" s="3" t="s">
        <v>87</v>
      </c>
      <c r="CJ3" t="s">
        <v>88</v>
      </c>
      <c r="CK3" s="3" t="s">
        <v>87</v>
      </c>
      <c r="CL3" t="s">
        <v>88</v>
      </c>
      <c r="CM3" s="3" t="s">
        <v>87</v>
      </c>
      <c r="CN3" t="s">
        <v>88</v>
      </c>
      <c r="CO3" s="3" t="s">
        <v>87</v>
      </c>
      <c r="CP3" t="s">
        <v>88</v>
      </c>
      <c r="CQ3" s="3" t="s">
        <v>87</v>
      </c>
      <c r="CR3" t="s">
        <v>88</v>
      </c>
      <c r="CS3" s="3" t="s">
        <v>87</v>
      </c>
      <c r="CT3" t="s">
        <v>88</v>
      </c>
      <c r="CU3" s="3" t="s">
        <v>87</v>
      </c>
      <c r="CV3" t="s">
        <v>88</v>
      </c>
      <c r="CW3" s="3" t="s">
        <v>87</v>
      </c>
      <c r="CX3" t="s">
        <v>88</v>
      </c>
      <c r="CY3" s="3" t="s">
        <v>87</v>
      </c>
      <c r="CZ3" t="s">
        <v>88</v>
      </c>
      <c r="DA3" s="3" t="s">
        <v>87</v>
      </c>
      <c r="DB3" t="s">
        <v>88</v>
      </c>
      <c r="DC3" s="3" t="s">
        <v>87</v>
      </c>
      <c r="DD3" t="s">
        <v>88</v>
      </c>
      <c r="DE3" s="3" t="s">
        <v>87</v>
      </c>
      <c r="DF3" t="s">
        <v>88</v>
      </c>
      <c r="DG3" s="3" t="s">
        <v>87</v>
      </c>
      <c r="DH3" t="s">
        <v>88</v>
      </c>
      <c r="DI3" s="3" t="s">
        <v>87</v>
      </c>
      <c r="DJ3" t="s">
        <v>88</v>
      </c>
      <c r="DK3" s="3" t="s">
        <v>87</v>
      </c>
      <c r="DL3" t="s">
        <v>88</v>
      </c>
      <c r="DM3" s="3" t="s">
        <v>87</v>
      </c>
      <c r="DN3" t="s">
        <v>88</v>
      </c>
      <c r="DO3" s="3" t="s">
        <v>87</v>
      </c>
      <c r="DP3" t="s">
        <v>88</v>
      </c>
      <c r="DQ3" s="3" t="s">
        <v>87</v>
      </c>
      <c r="DR3" t="s">
        <v>88</v>
      </c>
      <c r="DS3" s="3" t="s">
        <v>87</v>
      </c>
      <c r="DT3" t="s">
        <v>88</v>
      </c>
      <c r="DU3" s="3" t="s">
        <v>87</v>
      </c>
      <c r="DV3" t="s">
        <v>88</v>
      </c>
      <c r="DW3" s="3" t="s">
        <v>87</v>
      </c>
      <c r="DX3" t="s">
        <v>88</v>
      </c>
      <c r="DY3" s="3" t="s">
        <v>87</v>
      </c>
      <c r="DZ3" t="s">
        <v>88</v>
      </c>
      <c r="EA3" s="3" t="s">
        <v>87</v>
      </c>
      <c r="EB3" t="s">
        <v>88</v>
      </c>
      <c r="EC3" s="3" t="s">
        <v>87</v>
      </c>
      <c r="ED3" t="s">
        <v>88</v>
      </c>
      <c r="EE3" s="3" t="s">
        <v>87</v>
      </c>
      <c r="EF3" t="s">
        <v>88</v>
      </c>
      <c r="EG3" s="3" t="s">
        <v>87</v>
      </c>
      <c r="EH3" t="s">
        <v>88</v>
      </c>
      <c r="EI3" s="3" t="s">
        <v>87</v>
      </c>
      <c r="EJ3" t="s">
        <v>88</v>
      </c>
      <c r="EK3" s="3" t="s">
        <v>87</v>
      </c>
      <c r="EL3" t="s">
        <v>88</v>
      </c>
      <c r="EM3" s="3" t="s">
        <v>87</v>
      </c>
      <c r="EN3" t="s">
        <v>88</v>
      </c>
      <c r="EO3" s="3" t="s">
        <v>87</v>
      </c>
      <c r="EP3" t="s">
        <v>88</v>
      </c>
      <c r="EQ3" s="3" t="s">
        <v>87</v>
      </c>
      <c r="ER3" t="s">
        <v>88</v>
      </c>
      <c r="ES3" s="3" t="s">
        <v>87</v>
      </c>
      <c r="ET3" t="s">
        <v>88</v>
      </c>
      <c r="EU3" s="3" t="s">
        <v>87</v>
      </c>
      <c r="EV3" t="s">
        <v>88</v>
      </c>
      <c r="EW3" s="3" t="s">
        <v>87</v>
      </c>
      <c r="EX3" t="s">
        <v>88</v>
      </c>
      <c r="EY3" s="3" t="s">
        <v>87</v>
      </c>
      <c r="EZ3" t="s">
        <v>88</v>
      </c>
      <c r="FA3" s="3" t="s">
        <v>87</v>
      </c>
      <c r="FB3" t="s">
        <v>88</v>
      </c>
      <c r="FC3" s="3" t="s">
        <v>87</v>
      </c>
      <c r="FD3" t="s">
        <v>88</v>
      </c>
      <c r="FE3" s="3" t="s">
        <v>87</v>
      </c>
      <c r="FF3" t="s">
        <v>88</v>
      </c>
      <c r="FG3" s="3" t="s">
        <v>87</v>
      </c>
      <c r="FH3" t="s">
        <v>88</v>
      </c>
      <c r="FI3" s="3" t="s">
        <v>87</v>
      </c>
      <c r="FJ3" t="s">
        <v>88</v>
      </c>
      <c r="FK3" s="3" t="s">
        <v>87</v>
      </c>
      <c r="FL3" t="s">
        <v>88</v>
      </c>
      <c r="FM3" s="3" t="s">
        <v>87</v>
      </c>
      <c r="FN3" t="s">
        <v>88</v>
      </c>
      <c r="FO3" s="3" t="s">
        <v>87</v>
      </c>
      <c r="FP3" t="s">
        <v>88</v>
      </c>
      <c r="FQ3" s="3" t="s">
        <v>87</v>
      </c>
      <c r="FR3" t="s">
        <v>88</v>
      </c>
      <c r="FS3" s="3" t="s">
        <v>87</v>
      </c>
      <c r="FT3" t="s">
        <v>88</v>
      </c>
      <c r="FU3" s="3" t="s">
        <v>87</v>
      </c>
      <c r="FV3" t="s">
        <v>88</v>
      </c>
      <c r="FW3" s="3" t="s">
        <v>87</v>
      </c>
      <c r="FX3" t="s">
        <v>88</v>
      </c>
      <c r="FY3" s="3" t="s">
        <v>87</v>
      </c>
      <c r="FZ3" t="s">
        <v>88</v>
      </c>
      <c r="GA3" s="3" t="s">
        <v>87</v>
      </c>
      <c r="GB3" t="s">
        <v>88</v>
      </c>
      <c r="GC3" s="3" t="s">
        <v>87</v>
      </c>
      <c r="GD3" t="s">
        <v>88</v>
      </c>
      <c r="GE3" s="3" t="s">
        <v>87</v>
      </c>
      <c r="GF3" t="s">
        <v>88</v>
      </c>
      <c r="GG3" s="3" t="s">
        <v>87</v>
      </c>
      <c r="GH3" t="s">
        <v>88</v>
      </c>
      <c r="GI3" s="3" t="s">
        <v>87</v>
      </c>
      <c r="GJ3" t="s">
        <v>88</v>
      </c>
      <c r="GK3" s="3" t="s">
        <v>87</v>
      </c>
      <c r="GL3" t="s">
        <v>88</v>
      </c>
      <c r="GM3" s="3" t="s">
        <v>87</v>
      </c>
      <c r="GN3" t="s">
        <v>88</v>
      </c>
      <c r="GO3" s="3" t="s">
        <v>87</v>
      </c>
      <c r="GP3" t="s">
        <v>88</v>
      </c>
      <c r="GQ3" s="3" t="s">
        <v>87</v>
      </c>
      <c r="GR3" t="s">
        <v>88</v>
      </c>
      <c r="GS3" s="3" t="s">
        <v>87</v>
      </c>
      <c r="GT3" t="s">
        <v>88</v>
      </c>
      <c r="GU3" s="3" t="s">
        <v>87</v>
      </c>
      <c r="GV3" t="s">
        <v>88</v>
      </c>
      <c r="GW3" s="3" t="s">
        <v>87</v>
      </c>
      <c r="GX3" t="s">
        <v>88</v>
      </c>
      <c r="GY3" s="3" t="s">
        <v>87</v>
      </c>
      <c r="GZ3" t="s">
        <v>88</v>
      </c>
      <c r="HA3" s="3" t="s">
        <v>87</v>
      </c>
      <c r="HB3" t="s">
        <v>88</v>
      </c>
      <c r="HC3" s="3" t="s">
        <v>87</v>
      </c>
      <c r="HD3" t="s">
        <v>88</v>
      </c>
      <c r="HE3" s="3" t="s">
        <v>87</v>
      </c>
      <c r="HF3" t="s">
        <v>88</v>
      </c>
      <c r="HG3" s="3" t="s">
        <v>87</v>
      </c>
      <c r="HH3" t="s">
        <v>88</v>
      </c>
      <c r="HI3" s="3" t="s">
        <v>87</v>
      </c>
      <c r="HJ3" t="s">
        <v>88</v>
      </c>
      <c r="HK3" s="3" t="s">
        <v>87</v>
      </c>
      <c r="HL3" t="s">
        <v>88</v>
      </c>
      <c r="HM3" s="3" t="s">
        <v>87</v>
      </c>
      <c r="HN3" t="s">
        <v>88</v>
      </c>
      <c r="HO3" s="3" t="s">
        <v>87</v>
      </c>
      <c r="HP3" t="s">
        <v>88</v>
      </c>
      <c r="HQ3" s="3" t="s">
        <v>87</v>
      </c>
      <c r="HR3" t="s">
        <v>88</v>
      </c>
      <c r="HS3" s="3" t="s">
        <v>87</v>
      </c>
      <c r="HT3" t="s">
        <v>88</v>
      </c>
      <c r="HU3" s="3" t="s">
        <v>87</v>
      </c>
      <c r="HV3" t="s">
        <v>88</v>
      </c>
      <c r="HW3" s="3" t="s">
        <v>87</v>
      </c>
      <c r="HX3" t="s">
        <v>88</v>
      </c>
      <c r="HY3" s="3" t="s">
        <v>87</v>
      </c>
      <c r="HZ3" t="s">
        <v>88</v>
      </c>
      <c r="IA3" s="3" t="s">
        <v>87</v>
      </c>
      <c r="IB3" t="s">
        <v>88</v>
      </c>
      <c r="IC3" s="3" t="s">
        <v>87</v>
      </c>
      <c r="ID3" t="s">
        <v>88</v>
      </c>
      <c r="IE3" s="3" t="s">
        <v>87</v>
      </c>
      <c r="IF3" t="s">
        <v>88</v>
      </c>
      <c r="IG3" s="3" t="s">
        <v>87</v>
      </c>
      <c r="IH3" t="s">
        <v>88</v>
      </c>
      <c r="II3" s="3" t="s">
        <v>87</v>
      </c>
      <c r="IJ3" t="s">
        <v>88</v>
      </c>
      <c r="IK3" s="3" t="s">
        <v>87</v>
      </c>
      <c r="IL3" t="s">
        <v>88</v>
      </c>
      <c r="IM3" s="3" t="s">
        <v>87</v>
      </c>
      <c r="IN3" t="s">
        <v>88</v>
      </c>
      <c r="IO3" s="3" t="s">
        <v>87</v>
      </c>
      <c r="IP3" t="s">
        <v>88</v>
      </c>
      <c r="IQ3" s="3" t="s">
        <v>87</v>
      </c>
      <c r="IR3" t="s">
        <v>88</v>
      </c>
      <c r="IS3" s="3" t="s">
        <v>87</v>
      </c>
      <c r="IT3" t="s">
        <v>88</v>
      </c>
      <c r="IU3" s="3" t="s">
        <v>87</v>
      </c>
      <c r="IV3" t="s">
        <v>88</v>
      </c>
    </row>
    <row r="4" spans="1:256" ht="12.75">
      <c r="A4" s="3" t="s">
        <v>89</v>
      </c>
      <c r="B4" t="s">
        <v>90</v>
      </c>
      <c r="C4" s="3" t="s">
        <v>89</v>
      </c>
      <c r="D4" t="s">
        <v>90</v>
      </c>
      <c r="E4" s="3" t="s">
        <v>89</v>
      </c>
      <c r="F4" t="s">
        <v>90</v>
      </c>
      <c r="G4" s="3" t="s">
        <v>89</v>
      </c>
      <c r="H4" t="s">
        <v>90</v>
      </c>
      <c r="I4" s="3" t="s">
        <v>89</v>
      </c>
      <c r="J4" t="s">
        <v>90</v>
      </c>
      <c r="K4" s="3" t="s">
        <v>89</v>
      </c>
      <c r="L4" t="s">
        <v>90</v>
      </c>
      <c r="M4" s="3" t="s">
        <v>89</v>
      </c>
      <c r="N4" t="s">
        <v>90</v>
      </c>
      <c r="O4" s="3" t="s">
        <v>89</v>
      </c>
      <c r="P4" t="s">
        <v>90</v>
      </c>
      <c r="Q4" s="3" t="s">
        <v>89</v>
      </c>
      <c r="R4" t="s">
        <v>90</v>
      </c>
      <c r="S4" s="3" t="s">
        <v>89</v>
      </c>
      <c r="T4" t="s">
        <v>90</v>
      </c>
      <c r="U4" s="3" t="s">
        <v>89</v>
      </c>
      <c r="V4" t="s">
        <v>90</v>
      </c>
      <c r="W4" s="3" t="s">
        <v>89</v>
      </c>
      <c r="X4" t="s">
        <v>90</v>
      </c>
      <c r="Y4" s="3" t="s">
        <v>89</v>
      </c>
      <c r="Z4" t="s">
        <v>90</v>
      </c>
      <c r="AA4" s="3" t="s">
        <v>89</v>
      </c>
      <c r="AB4" t="s">
        <v>90</v>
      </c>
      <c r="AC4" s="3" t="s">
        <v>89</v>
      </c>
      <c r="AD4" t="s">
        <v>90</v>
      </c>
      <c r="AE4" s="3" t="s">
        <v>89</v>
      </c>
      <c r="AF4" t="s">
        <v>90</v>
      </c>
      <c r="AG4" s="3" t="s">
        <v>89</v>
      </c>
      <c r="AH4" t="s">
        <v>90</v>
      </c>
      <c r="AI4" s="3" t="s">
        <v>89</v>
      </c>
      <c r="AJ4" t="s">
        <v>90</v>
      </c>
      <c r="AK4" s="3" t="s">
        <v>89</v>
      </c>
      <c r="AL4" t="s">
        <v>90</v>
      </c>
      <c r="AM4" s="3" t="s">
        <v>89</v>
      </c>
      <c r="AN4" t="s">
        <v>90</v>
      </c>
      <c r="AO4" s="3" t="s">
        <v>89</v>
      </c>
      <c r="AP4" t="s">
        <v>90</v>
      </c>
      <c r="AQ4" s="3" t="s">
        <v>89</v>
      </c>
      <c r="AR4" t="s">
        <v>90</v>
      </c>
      <c r="AS4" s="3" t="s">
        <v>89</v>
      </c>
      <c r="AT4" t="s">
        <v>90</v>
      </c>
      <c r="AU4" s="3" t="s">
        <v>89</v>
      </c>
      <c r="AV4" t="s">
        <v>90</v>
      </c>
      <c r="AW4" s="3" t="s">
        <v>89</v>
      </c>
      <c r="AX4" t="s">
        <v>90</v>
      </c>
      <c r="AY4" s="3" t="s">
        <v>89</v>
      </c>
      <c r="AZ4" t="s">
        <v>90</v>
      </c>
      <c r="BA4" s="3" t="s">
        <v>89</v>
      </c>
      <c r="BB4" t="s">
        <v>90</v>
      </c>
      <c r="BC4" s="3" t="s">
        <v>89</v>
      </c>
      <c r="BD4" t="s">
        <v>90</v>
      </c>
      <c r="BE4" s="3" t="s">
        <v>89</v>
      </c>
      <c r="BF4" t="s">
        <v>90</v>
      </c>
      <c r="BG4" s="3" t="s">
        <v>89</v>
      </c>
      <c r="BH4" t="s">
        <v>90</v>
      </c>
      <c r="BI4" s="3" t="s">
        <v>89</v>
      </c>
      <c r="BJ4" t="s">
        <v>90</v>
      </c>
      <c r="BK4" s="3" t="s">
        <v>89</v>
      </c>
      <c r="BL4" t="s">
        <v>90</v>
      </c>
      <c r="BM4" s="3" t="s">
        <v>89</v>
      </c>
      <c r="BN4" t="s">
        <v>90</v>
      </c>
      <c r="BO4" s="3" t="s">
        <v>89</v>
      </c>
      <c r="BP4" t="s">
        <v>90</v>
      </c>
      <c r="BQ4" s="3" t="s">
        <v>89</v>
      </c>
      <c r="BR4" t="s">
        <v>90</v>
      </c>
      <c r="BS4" s="3" t="s">
        <v>89</v>
      </c>
      <c r="BT4" t="s">
        <v>90</v>
      </c>
      <c r="BU4" s="3" t="s">
        <v>89</v>
      </c>
      <c r="BV4" t="s">
        <v>90</v>
      </c>
      <c r="BW4" s="3" t="s">
        <v>89</v>
      </c>
      <c r="BX4" t="s">
        <v>90</v>
      </c>
      <c r="BY4" s="3" t="s">
        <v>89</v>
      </c>
      <c r="BZ4" t="s">
        <v>90</v>
      </c>
      <c r="CA4" s="3" t="s">
        <v>89</v>
      </c>
      <c r="CB4" t="s">
        <v>90</v>
      </c>
      <c r="CC4" s="3" t="s">
        <v>89</v>
      </c>
      <c r="CD4" t="s">
        <v>90</v>
      </c>
      <c r="CE4" s="3" t="s">
        <v>89</v>
      </c>
      <c r="CF4" t="s">
        <v>90</v>
      </c>
      <c r="CG4" s="3" t="s">
        <v>89</v>
      </c>
      <c r="CH4" t="s">
        <v>90</v>
      </c>
      <c r="CI4" s="3" t="s">
        <v>89</v>
      </c>
      <c r="CJ4" t="s">
        <v>90</v>
      </c>
      <c r="CK4" s="3" t="s">
        <v>89</v>
      </c>
      <c r="CL4" t="s">
        <v>90</v>
      </c>
      <c r="CM4" s="3" t="s">
        <v>89</v>
      </c>
      <c r="CN4" t="s">
        <v>90</v>
      </c>
      <c r="CO4" s="3" t="s">
        <v>89</v>
      </c>
      <c r="CP4" t="s">
        <v>90</v>
      </c>
      <c r="CQ4" s="3" t="s">
        <v>89</v>
      </c>
      <c r="CR4" t="s">
        <v>90</v>
      </c>
      <c r="CS4" s="3" t="s">
        <v>89</v>
      </c>
      <c r="CT4" t="s">
        <v>90</v>
      </c>
      <c r="CU4" s="3" t="s">
        <v>89</v>
      </c>
      <c r="CV4" t="s">
        <v>90</v>
      </c>
      <c r="CW4" s="3" t="s">
        <v>89</v>
      </c>
      <c r="CX4" t="s">
        <v>90</v>
      </c>
      <c r="CY4" s="3" t="s">
        <v>89</v>
      </c>
      <c r="CZ4" t="s">
        <v>90</v>
      </c>
      <c r="DA4" s="3" t="s">
        <v>89</v>
      </c>
      <c r="DB4" t="s">
        <v>90</v>
      </c>
      <c r="DC4" s="3" t="s">
        <v>89</v>
      </c>
      <c r="DD4" t="s">
        <v>90</v>
      </c>
      <c r="DE4" s="3" t="s">
        <v>89</v>
      </c>
      <c r="DF4" t="s">
        <v>90</v>
      </c>
      <c r="DG4" s="3" t="s">
        <v>89</v>
      </c>
      <c r="DH4" t="s">
        <v>90</v>
      </c>
      <c r="DI4" s="3" t="s">
        <v>89</v>
      </c>
      <c r="DJ4" t="s">
        <v>90</v>
      </c>
      <c r="DK4" s="3" t="s">
        <v>89</v>
      </c>
      <c r="DL4" t="s">
        <v>90</v>
      </c>
      <c r="DM4" s="3" t="s">
        <v>89</v>
      </c>
      <c r="DN4" t="s">
        <v>90</v>
      </c>
      <c r="DO4" s="3" t="s">
        <v>89</v>
      </c>
      <c r="DP4" t="s">
        <v>90</v>
      </c>
      <c r="DQ4" s="3" t="s">
        <v>89</v>
      </c>
      <c r="DR4" t="s">
        <v>90</v>
      </c>
      <c r="DS4" s="3" t="s">
        <v>89</v>
      </c>
      <c r="DT4" t="s">
        <v>90</v>
      </c>
      <c r="DU4" s="3" t="s">
        <v>89</v>
      </c>
      <c r="DV4" t="s">
        <v>90</v>
      </c>
      <c r="DW4" s="3" t="s">
        <v>89</v>
      </c>
      <c r="DX4" t="s">
        <v>90</v>
      </c>
      <c r="DY4" s="3" t="s">
        <v>89</v>
      </c>
      <c r="DZ4" t="s">
        <v>90</v>
      </c>
      <c r="EA4" s="3" t="s">
        <v>89</v>
      </c>
      <c r="EB4" t="s">
        <v>90</v>
      </c>
      <c r="EC4" s="3" t="s">
        <v>89</v>
      </c>
      <c r="ED4" t="s">
        <v>90</v>
      </c>
      <c r="EE4" s="3" t="s">
        <v>89</v>
      </c>
      <c r="EF4" t="s">
        <v>90</v>
      </c>
      <c r="EG4" s="3" t="s">
        <v>89</v>
      </c>
      <c r="EH4" t="s">
        <v>90</v>
      </c>
      <c r="EI4" s="3" t="s">
        <v>89</v>
      </c>
      <c r="EJ4" t="s">
        <v>90</v>
      </c>
      <c r="EK4" s="3" t="s">
        <v>89</v>
      </c>
      <c r="EL4" t="s">
        <v>90</v>
      </c>
      <c r="EM4" s="3" t="s">
        <v>89</v>
      </c>
      <c r="EN4" t="s">
        <v>90</v>
      </c>
      <c r="EO4" s="3" t="s">
        <v>89</v>
      </c>
      <c r="EP4" t="s">
        <v>90</v>
      </c>
      <c r="EQ4" s="3" t="s">
        <v>89</v>
      </c>
      <c r="ER4" t="s">
        <v>90</v>
      </c>
      <c r="ES4" s="3" t="s">
        <v>89</v>
      </c>
      <c r="ET4" t="s">
        <v>90</v>
      </c>
      <c r="EU4" s="3" t="s">
        <v>89</v>
      </c>
      <c r="EV4" t="s">
        <v>90</v>
      </c>
      <c r="EW4" s="3" t="s">
        <v>89</v>
      </c>
      <c r="EX4" t="s">
        <v>90</v>
      </c>
      <c r="EY4" s="3" t="s">
        <v>89</v>
      </c>
      <c r="EZ4" t="s">
        <v>90</v>
      </c>
      <c r="FA4" s="3" t="s">
        <v>89</v>
      </c>
      <c r="FB4" t="s">
        <v>90</v>
      </c>
      <c r="FC4" s="3" t="s">
        <v>89</v>
      </c>
      <c r="FD4" t="s">
        <v>90</v>
      </c>
      <c r="FE4" s="3" t="s">
        <v>89</v>
      </c>
      <c r="FF4" t="s">
        <v>90</v>
      </c>
      <c r="FG4" s="3" t="s">
        <v>89</v>
      </c>
      <c r="FH4" t="s">
        <v>90</v>
      </c>
      <c r="FI4" s="3" t="s">
        <v>89</v>
      </c>
      <c r="FJ4" t="s">
        <v>90</v>
      </c>
      <c r="FK4" s="3" t="s">
        <v>89</v>
      </c>
      <c r="FL4" t="s">
        <v>90</v>
      </c>
      <c r="FM4" s="3" t="s">
        <v>89</v>
      </c>
      <c r="FN4" t="s">
        <v>90</v>
      </c>
      <c r="FO4" s="3" t="s">
        <v>89</v>
      </c>
      <c r="FP4" t="s">
        <v>90</v>
      </c>
      <c r="FQ4" s="3" t="s">
        <v>89</v>
      </c>
      <c r="FR4" t="s">
        <v>90</v>
      </c>
      <c r="FS4" s="3" t="s">
        <v>89</v>
      </c>
      <c r="FT4" t="s">
        <v>90</v>
      </c>
      <c r="FU4" s="3" t="s">
        <v>89</v>
      </c>
      <c r="FV4" t="s">
        <v>90</v>
      </c>
      <c r="FW4" s="3" t="s">
        <v>89</v>
      </c>
      <c r="FX4" t="s">
        <v>90</v>
      </c>
      <c r="FY4" s="3" t="s">
        <v>89</v>
      </c>
      <c r="FZ4" t="s">
        <v>90</v>
      </c>
      <c r="GA4" s="3" t="s">
        <v>89</v>
      </c>
      <c r="GB4" t="s">
        <v>90</v>
      </c>
      <c r="GC4" s="3" t="s">
        <v>89</v>
      </c>
      <c r="GD4" t="s">
        <v>90</v>
      </c>
      <c r="GE4" s="3" t="s">
        <v>89</v>
      </c>
      <c r="GF4" t="s">
        <v>90</v>
      </c>
      <c r="GG4" s="3" t="s">
        <v>89</v>
      </c>
      <c r="GH4" t="s">
        <v>90</v>
      </c>
      <c r="GI4" s="3" t="s">
        <v>89</v>
      </c>
      <c r="GJ4" t="s">
        <v>90</v>
      </c>
      <c r="GK4" s="3" t="s">
        <v>89</v>
      </c>
      <c r="GL4" t="s">
        <v>90</v>
      </c>
      <c r="GM4" s="3" t="s">
        <v>89</v>
      </c>
      <c r="GN4" t="s">
        <v>90</v>
      </c>
      <c r="GO4" s="3" t="s">
        <v>89</v>
      </c>
      <c r="GP4" t="s">
        <v>90</v>
      </c>
      <c r="GQ4" s="3" t="s">
        <v>89</v>
      </c>
      <c r="GR4" t="s">
        <v>90</v>
      </c>
      <c r="GS4" s="3" t="s">
        <v>89</v>
      </c>
      <c r="GT4" t="s">
        <v>90</v>
      </c>
      <c r="GU4" s="3" t="s">
        <v>89</v>
      </c>
      <c r="GV4" t="s">
        <v>90</v>
      </c>
      <c r="GW4" s="3" t="s">
        <v>89</v>
      </c>
      <c r="GX4" t="s">
        <v>90</v>
      </c>
      <c r="GY4" s="3" t="s">
        <v>89</v>
      </c>
      <c r="GZ4" t="s">
        <v>90</v>
      </c>
      <c r="HA4" s="3" t="s">
        <v>89</v>
      </c>
      <c r="HB4" t="s">
        <v>90</v>
      </c>
      <c r="HC4" s="3" t="s">
        <v>89</v>
      </c>
      <c r="HD4" t="s">
        <v>90</v>
      </c>
      <c r="HE4" s="3" t="s">
        <v>89</v>
      </c>
      <c r="HF4" t="s">
        <v>90</v>
      </c>
      <c r="HG4" s="3" t="s">
        <v>89</v>
      </c>
      <c r="HH4" t="s">
        <v>90</v>
      </c>
      <c r="HI4" s="3" t="s">
        <v>89</v>
      </c>
      <c r="HJ4" t="s">
        <v>90</v>
      </c>
      <c r="HK4" s="3" t="s">
        <v>89</v>
      </c>
      <c r="HL4" t="s">
        <v>90</v>
      </c>
      <c r="HM4" s="3" t="s">
        <v>89</v>
      </c>
      <c r="HN4" t="s">
        <v>90</v>
      </c>
      <c r="HO4" s="3" t="s">
        <v>89</v>
      </c>
      <c r="HP4" t="s">
        <v>90</v>
      </c>
      <c r="HQ4" s="3" t="s">
        <v>89</v>
      </c>
      <c r="HR4" t="s">
        <v>90</v>
      </c>
      <c r="HS4" s="3" t="s">
        <v>89</v>
      </c>
      <c r="HT4" t="s">
        <v>90</v>
      </c>
      <c r="HU4" s="3" t="s">
        <v>89</v>
      </c>
      <c r="HV4" t="s">
        <v>90</v>
      </c>
      <c r="HW4" s="3" t="s">
        <v>89</v>
      </c>
      <c r="HX4" t="s">
        <v>90</v>
      </c>
      <c r="HY4" s="3" t="s">
        <v>89</v>
      </c>
      <c r="HZ4" t="s">
        <v>90</v>
      </c>
      <c r="IA4" s="3" t="s">
        <v>89</v>
      </c>
      <c r="IB4" t="s">
        <v>90</v>
      </c>
      <c r="IC4" s="3" t="s">
        <v>89</v>
      </c>
      <c r="ID4" t="s">
        <v>90</v>
      </c>
      <c r="IE4" s="3" t="s">
        <v>89</v>
      </c>
      <c r="IF4" t="s">
        <v>90</v>
      </c>
      <c r="IG4" s="3" t="s">
        <v>89</v>
      </c>
      <c r="IH4" t="s">
        <v>90</v>
      </c>
      <c r="II4" s="3" t="s">
        <v>89</v>
      </c>
      <c r="IJ4" t="s">
        <v>90</v>
      </c>
      <c r="IK4" s="3" t="s">
        <v>89</v>
      </c>
      <c r="IL4" t="s">
        <v>90</v>
      </c>
      <c r="IM4" s="3" t="s">
        <v>89</v>
      </c>
      <c r="IN4" t="s">
        <v>90</v>
      </c>
      <c r="IO4" s="3" t="s">
        <v>89</v>
      </c>
      <c r="IP4" t="s">
        <v>90</v>
      </c>
      <c r="IQ4" s="3" t="s">
        <v>89</v>
      </c>
      <c r="IR4" t="s">
        <v>90</v>
      </c>
      <c r="IS4" s="3" t="s">
        <v>89</v>
      </c>
      <c r="IT4" t="s">
        <v>90</v>
      </c>
      <c r="IU4" s="3" t="s">
        <v>89</v>
      </c>
      <c r="IV4" t="s">
        <v>90</v>
      </c>
    </row>
    <row r="5" spans="1:256" ht="12.75">
      <c r="A5" s="3" t="s">
        <v>91</v>
      </c>
      <c r="B5" t="s">
        <v>92</v>
      </c>
      <c r="C5" s="3" t="s">
        <v>91</v>
      </c>
      <c r="D5" t="s">
        <v>92</v>
      </c>
      <c r="E5" s="3" t="s">
        <v>91</v>
      </c>
      <c r="F5" t="s">
        <v>92</v>
      </c>
      <c r="G5" s="3" t="s">
        <v>91</v>
      </c>
      <c r="H5" t="s">
        <v>92</v>
      </c>
      <c r="I5" s="3" t="s">
        <v>91</v>
      </c>
      <c r="J5" t="s">
        <v>92</v>
      </c>
      <c r="K5" s="3" t="s">
        <v>91</v>
      </c>
      <c r="L5" t="s">
        <v>92</v>
      </c>
      <c r="M5" s="3" t="s">
        <v>91</v>
      </c>
      <c r="N5" t="s">
        <v>92</v>
      </c>
      <c r="O5" s="3" t="s">
        <v>91</v>
      </c>
      <c r="P5" t="s">
        <v>92</v>
      </c>
      <c r="Q5" s="3" t="s">
        <v>91</v>
      </c>
      <c r="R5" t="s">
        <v>92</v>
      </c>
      <c r="S5" s="3" t="s">
        <v>91</v>
      </c>
      <c r="T5" t="s">
        <v>92</v>
      </c>
      <c r="U5" s="3" t="s">
        <v>91</v>
      </c>
      <c r="V5" t="s">
        <v>92</v>
      </c>
      <c r="W5" s="3" t="s">
        <v>91</v>
      </c>
      <c r="X5" t="s">
        <v>92</v>
      </c>
      <c r="Y5" s="3" t="s">
        <v>91</v>
      </c>
      <c r="Z5" t="s">
        <v>92</v>
      </c>
      <c r="AA5" s="3" t="s">
        <v>91</v>
      </c>
      <c r="AB5" t="s">
        <v>92</v>
      </c>
      <c r="AC5" s="3" t="s">
        <v>91</v>
      </c>
      <c r="AD5" t="s">
        <v>92</v>
      </c>
      <c r="AE5" s="3" t="s">
        <v>91</v>
      </c>
      <c r="AF5" t="s">
        <v>92</v>
      </c>
      <c r="AG5" s="3" t="s">
        <v>91</v>
      </c>
      <c r="AH5" t="s">
        <v>92</v>
      </c>
      <c r="AI5" s="3" t="s">
        <v>91</v>
      </c>
      <c r="AJ5" t="s">
        <v>92</v>
      </c>
      <c r="AK5" s="3" t="s">
        <v>91</v>
      </c>
      <c r="AL5" t="s">
        <v>92</v>
      </c>
      <c r="AM5" s="3" t="s">
        <v>91</v>
      </c>
      <c r="AN5" t="s">
        <v>92</v>
      </c>
      <c r="AO5" s="3" t="s">
        <v>91</v>
      </c>
      <c r="AP5" t="s">
        <v>92</v>
      </c>
      <c r="AQ5" s="3" t="s">
        <v>91</v>
      </c>
      <c r="AR5" t="s">
        <v>92</v>
      </c>
      <c r="AS5" s="3" t="s">
        <v>91</v>
      </c>
      <c r="AT5" t="s">
        <v>92</v>
      </c>
      <c r="AU5" s="3" t="s">
        <v>91</v>
      </c>
      <c r="AV5" t="s">
        <v>92</v>
      </c>
      <c r="AW5" s="3" t="s">
        <v>91</v>
      </c>
      <c r="AX5" t="s">
        <v>92</v>
      </c>
      <c r="AY5" s="3" t="s">
        <v>91</v>
      </c>
      <c r="AZ5" t="s">
        <v>92</v>
      </c>
      <c r="BA5" s="3" t="s">
        <v>91</v>
      </c>
      <c r="BB5" t="s">
        <v>92</v>
      </c>
      <c r="BC5" s="3" t="s">
        <v>91</v>
      </c>
      <c r="BD5" t="s">
        <v>92</v>
      </c>
      <c r="BE5" s="3" t="s">
        <v>91</v>
      </c>
      <c r="BF5" t="s">
        <v>92</v>
      </c>
      <c r="BG5" s="3" t="s">
        <v>91</v>
      </c>
      <c r="BH5" t="s">
        <v>92</v>
      </c>
      <c r="BI5" s="3" t="s">
        <v>91</v>
      </c>
      <c r="BJ5" t="s">
        <v>92</v>
      </c>
      <c r="BK5" s="3" t="s">
        <v>91</v>
      </c>
      <c r="BL5" t="s">
        <v>92</v>
      </c>
      <c r="BM5" s="3" t="s">
        <v>91</v>
      </c>
      <c r="BN5" t="s">
        <v>92</v>
      </c>
      <c r="BO5" s="3" t="s">
        <v>91</v>
      </c>
      <c r="BP5" t="s">
        <v>92</v>
      </c>
      <c r="BQ5" s="3" t="s">
        <v>91</v>
      </c>
      <c r="BR5" t="s">
        <v>92</v>
      </c>
      <c r="BS5" s="3" t="s">
        <v>91</v>
      </c>
      <c r="BT5" t="s">
        <v>92</v>
      </c>
      <c r="BU5" s="3" t="s">
        <v>91</v>
      </c>
      <c r="BV5" t="s">
        <v>92</v>
      </c>
      <c r="BW5" s="3" t="s">
        <v>91</v>
      </c>
      <c r="BX5" t="s">
        <v>92</v>
      </c>
      <c r="BY5" s="3" t="s">
        <v>91</v>
      </c>
      <c r="BZ5" t="s">
        <v>92</v>
      </c>
      <c r="CA5" s="3" t="s">
        <v>91</v>
      </c>
      <c r="CB5" t="s">
        <v>92</v>
      </c>
      <c r="CC5" s="3" t="s">
        <v>91</v>
      </c>
      <c r="CD5" t="s">
        <v>92</v>
      </c>
      <c r="CE5" s="3" t="s">
        <v>91</v>
      </c>
      <c r="CF5" t="s">
        <v>92</v>
      </c>
      <c r="CG5" s="3" t="s">
        <v>91</v>
      </c>
      <c r="CH5" t="s">
        <v>92</v>
      </c>
      <c r="CI5" s="3" t="s">
        <v>91</v>
      </c>
      <c r="CJ5" t="s">
        <v>92</v>
      </c>
      <c r="CK5" s="3" t="s">
        <v>91</v>
      </c>
      <c r="CL5" t="s">
        <v>92</v>
      </c>
      <c r="CM5" s="3" t="s">
        <v>91</v>
      </c>
      <c r="CN5" t="s">
        <v>92</v>
      </c>
      <c r="CO5" s="3" t="s">
        <v>91</v>
      </c>
      <c r="CP5" t="s">
        <v>92</v>
      </c>
      <c r="CQ5" s="3" t="s">
        <v>91</v>
      </c>
      <c r="CR5" t="s">
        <v>92</v>
      </c>
      <c r="CS5" s="3" t="s">
        <v>91</v>
      </c>
      <c r="CT5" t="s">
        <v>92</v>
      </c>
      <c r="CU5" s="3" t="s">
        <v>91</v>
      </c>
      <c r="CV5" t="s">
        <v>92</v>
      </c>
      <c r="CW5" s="3" t="s">
        <v>91</v>
      </c>
      <c r="CX5" t="s">
        <v>92</v>
      </c>
      <c r="CY5" s="3" t="s">
        <v>91</v>
      </c>
      <c r="CZ5" t="s">
        <v>92</v>
      </c>
      <c r="DA5" s="3" t="s">
        <v>91</v>
      </c>
      <c r="DB5" t="s">
        <v>92</v>
      </c>
      <c r="DC5" s="3" t="s">
        <v>91</v>
      </c>
      <c r="DD5" t="s">
        <v>92</v>
      </c>
      <c r="DE5" s="3" t="s">
        <v>91</v>
      </c>
      <c r="DF5" t="s">
        <v>92</v>
      </c>
      <c r="DG5" s="3" t="s">
        <v>91</v>
      </c>
      <c r="DH5" t="s">
        <v>92</v>
      </c>
      <c r="DI5" s="3" t="s">
        <v>91</v>
      </c>
      <c r="DJ5" t="s">
        <v>92</v>
      </c>
      <c r="DK5" s="3" t="s">
        <v>91</v>
      </c>
      <c r="DL5" t="s">
        <v>92</v>
      </c>
      <c r="DM5" s="3" t="s">
        <v>91</v>
      </c>
      <c r="DN5" t="s">
        <v>92</v>
      </c>
      <c r="DO5" s="3" t="s">
        <v>91</v>
      </c>
      <c r="DP5" t="s">
        <v>92</v>
      </c>
      <c r="DQ5" s="3" t="s">
        <v>91</v>
      </c>
      <c r="DR5" t="s">
        <v>92</v>
      </c>
      <c r="DS5" s="3" t="s">
        <v>91</v>
      </c>
      <c r="DT5" t="s">
        <v>92</v>
      </c>
      <c r="DU5" s="3" t="s">
        <v>91</v>
      </c>
      <c r="DV5" t="s">
        <v>92</v>
      </c>
      <c r="DW5" s="3" t="s">
        <v>91</v>
      </c>
      <c r="DX5" t="s">
        <v>92</v>
      </c>
      <c r="DY5" s="3" t="s">
        <v>91</v>
      </c>
      <c r="DZ5" t="s">
        <v>92</v>
      </c>
      <c r="EA5" s="3" t="s">
        <v>91</v>
      </c>
      <c r="EB5" t="s">
        <v>92</v>
      </c>
      <c r="EC5" s="3" t="s">
        <v>91</v>
      </c>
      <c r="ED5" t="s">
        <v>92</v>
      </c>
      <c r="EE5" s="3" t="s">
        <v>91</v>
      </c>
      <c r="EF5" t="s">
        <v>92</v>
      </c>
      <c r="EG5" s="3" t="s">
        <v>91</v>
      </c>
      <c r="EH5" t="s">
        <v>92</v>
      </c>
      <c r="EI5" s="3" t="s">
        <v>91</v>
      </c>
      <c r="EJ5" t="s">
        <v>92</v>
      </c>
      <c r="EK5" s="3" t="s">
        <v>91</v>
      </c>
      <c r="EL5" t="s">
        <v>92</v>
      </c>
      <c r="EM5" s="3" t="s">
        <v>91</v>
      </c>
      <c r="EN5" t="s">
        <v>92</v>
      </c>
      <c r="EO5" s="3" t="s">
        <v>91</v>
      </c>
      <c r="EP5" t="s">
        <v>92</v>
      </c>
      <c r="EQ5" s="3" t="s">
        <v>91</v>
      </c>
      <c r="ER5" t="s">
        <v>92</v>
      </c>
      <c r="ES5" s="3" t="s">
        <v>91</v>
      </c>
      <c r="ET5" t="s">
        <v>92</v>
      </c>
      <c r="EU5" s="3" t="s">
        <v>91</v>
      </c>
      <c r="EV5" t="s">
        <v>92</v>
      </c>
      <c r="EW5" s="3" t="s">
        <v>91</v>
      </c>
      <c r="EX5" t="s">
        <v>92</v>
      </c>
      <c r="EY5" s="3" t="s">
        <v>91</v>
      </c>
      <c r="EZ5" t="s">
        <v>92</v>
      </c>
      <c r="FA5" s="3" t="s">
        <v>91</v>
      </c>
      <c r="FB5" t="s">
        <v>92</v>
      </c>
      <c r="FC5" s="3" t="s">
        <v>91</v>
      </c>
      <c r="FD5" t="s">
        <v>92</v>
      </c>
      <c r="FE5" s="3" t="s">
        <v>91</v>
      </c>
      <c r="FF5" t="s">
        <v>92</v>
      </c>
      <c r="FG5" s="3" t="s">
        <v>91</v>
      </c>
      <c r="FH5" t="s">
        <v>92</v>
      </c>
      <c r="FI5" s="3" t="s">
        <v>91</v>
      </c>
      <c r="FJ5" t="s">
        <v>92</v>
      </c>
      <c r="FK5" s="3" t="s">
        <v>91</v>
      </c>
      <c r="FL5" t="s">
        <v>92</v>
      </c>
      <c r="FM5" s="3" t="s">
        <v>91</v>
      </c>
      <c r="FN5" t="s">
        <v>92</v>
      </c>
      <c r="FO5" s="3" t="s">
        <v>91</v>
      </c>
      <c r="FP5" t="s">
        <v>92</v>
      </c>
      <c r="FQ5" s="3" t="s">
        <v>91</v>
      </c>
      <c r="FR5" t="s">
        <v>92</v>
      </c>
      <c r="FS5" s="3" t="s">
        <v>91</v>
      </c>
      <c r="FT5" t="s">
        <v>92</v>
      </c>
      <c r="FU5" s="3" t="s">
        <v>91</v>
      </c>
      <c r="FV5" t="s">
        <v>92</v>
      </c>
      <c r="FW5" s="3" t="s">
        <v>91</v>
      </c>
      <c r="FX5" t="s">
        <v>92</v>
      </c>
      <c r="FY5" s="3" t="s">
        <v>91</v>
      </c>
      <c r="FZ5" t="s">
        <v>92</v>
      </c>
      <c r="GA5" s="3" t="s">
        <v>91</v>
      </c>
      <c r="GB5" t="s">
        <v>92</v>
      </c>
      <c r="GC5" s="3" t="s">
        <v>91</v>
      </c>
      <c r="GD5" t="s">
        <v>92</v>
      </c>
      <c r="GE5" s="3" t="s">
        <v>91</v>
      </c>
      <c r="GF5" t="s">
        <v>92</v>
      </c>
      <c r="GG5" s="3" t="s">
        <v>91</v>
      </c>
      <c r="GH5" t="s">
        <v>92</v>
      </c>
      <c r="GI5" s="3" t="s">
        <v>91</v>
      </c>
      <c r="GJ5" t="s">
        <v>92</v>
      </c>
      <c r="GK5" s="3" t="s">
        <v>91</v>
      </c>
      <c r="GL5" t="s">
        <v>92</v>
      </c>
      <c r="GM5" s="3" t="s">
        <v>91</v>
      </c>
      <c r="GN5" t="s">
        <v>92</v>
      </c>
      <c r="GO5" s="3" t="s">
        <v>91</v>
      </c>
      <c r="GP5" t="s">
        <v>92</v>
      </c>
      <c r="GQ5" s="3" t="s">
        <v>91</v>
      </c>
      <c r="GR5" t="s">
        <v>92</v>
      </c>
      <c r="GS5" s="3" t="s">
        <v>91</v>
      </c>
      <c r="GT5" t="s">
        <v>92</v>
      </c>
      <c r="GU5" s="3" t="s">
        <v>91</v>
      </c>
      <c r="GV5" t="s">
        <v>92</v>
      </c>
      <c r="GW5" s="3" t="s">
        <v>91</v>
      </c>
      <c r="GX5" t="s">
        <v>92</v>
      </c>
      <c r="GY5" s="3" t="s">
        <v>91</v>
      </c>
      <c r="GZ5" t="s">
        <v>92</v>
      </c>
      <c r="HA5" s="3" t="s">
        <v>91</v>
      </c>
      <c r="HB5" t="s">
        <v>92</v>
      </c>
      <c r="HC5" s="3" t="s">
        <v>91</v>
      </c>
      <c r="HD5" t="s">
        <v>92</v>
      </c>
      <c r="HE5" s="3" t="s">
        <v>91</v>
      </c>
      <c r="HF5" t="s">
        <v>92</v>
      </c>
      <c r="HG5" s="3" t="s">
        <v>91</v>
      </c>
      <c r="HH5" t="s">
        <v>92</v>
      </c>
      <c r="HI5" s="3" t="s">
        <v>91</v>
      </c>
      <c r="HJ5" t="s">
        <v>92</v>
      </c>
      <c r="HK5" s="3" t="s">
        <v>91</v>
      </c>
      <c r="HL5" t="s">
        <v>92</v>
      </c>
      <c r="HM5" s="3" t="s">
        <v>91</v>
      </c>
      <c r="HN5" t="s">
        <v>92</v>
      </c>
      <c r="HO5" s="3" t="s">
        <v>91</v>
      </c>
      <c r="HP5" t="s">
        <v>92</v>
      </c>
      <c r="HQ5" s="3" t="s">
        <v>91</v>
      </c>
      <c r="HR5" t="s">
        <v>92</v>
      </c>
      <c r="HS5" s="3" t="s">
        <v>91</v>
      </c>
      <c r="HT5" t="s">
        <v>92</v>
      </c>
      <c r="HU5" s="3" t="s">
        <v>91</v>
      </c>
      <c r="HV5" t="s">
        <v>92</v>
      </c>
      <c r="HW5" s="3" t="s">
        <v>91</v>
      </c>
      <c r="HX5" t="s">
        <v>92</v>
      </c>
      <c r="HY5" s="3" t="s">
        <v>91</v>
      </c>
      <c r="HZ5" t="s">
        <v>92</v>
      </c>
      <c r="IA5" s="3" t="s">
        <v>91</v>
      </c>
      <c r="IB5" t="s">
        <v>92</v>
      </c>
      <c r="IC5" s="3" t="s">
        <v>91</v>
      </c>
      <c r="ID5" t="s">
        <v>92</v>
      </c>
      <c r="IE5" s="3" t="s">
        <v>91</v>
      </c>
      <c r="IF5" t="s">
        <v>92</v>
      </c>
      <c r="IG5" s="3" t="s">
        <v>91</v>
      </c>
      <c r="IH5" t="s">
        <v>92</v>
      </c>
      <c r="II5" s="3" t="s">
        <v>91</v>
      </c>
      <c r="IJ5" t="s">
        <v>92</v>
      </c>
      <c r="IK5" s="3" t="s">
        <v>91</v>
      </c>
      <c r="IL5" t="s">
        <v>92</v>
      </c>
      <c r="IM5" s="3" t="s">
        <v>91</v>
      </c>
      <c r="IN5" t="s">
        <v>92</v>
      </c>
      <c r="IO5" s="3" t="s">
        <v>91</v>
      </c>
      <c r="IP5" t="s">
        <v>92</v>
      </c>
      <c r="IQ5" s="3" t="s">
        <v>91</v>
      </c>
      <c r="IR5" t="s">
        <v>92</v>
      </c>
      <c r="IS5" s="3" t="s">
        <v>91</v>
      </c>
      <c r="IT5" t="s">
        <v>92</v>
      </c>
      <c r="IU5" s="3" t="s">
        <v>91</v>
      </c>
      <c r="IV5" t="s">
        <v>92</v>
      </c>
    </row>
    <row r="6" spans="1:256" ht="12.75">
      <c r="A6" s="3" t="s">
        <v>93</v>
      </c>
      <c r="B6" t="s">
        <v>94</v>
      </c>
      <c r="C6" s="3" t="s">
        <v>93</v>
      </c>
      <c r="D6" t="s">
        <v>94</v>
      </c>
      <c r="E6" s="3" t="s">
        <v>93</v>
      </c>
      <c r="F6" t="s">
        <v>94</v>
      </c>
      <c r="G6" s="3" t="s">
        <v>93</v>
      </c>
      <c r="H6" t="s">
        <v>94</v>
      </c>
      <c r="I6" s="3" t="s">
        <v>93</v>
      </c>
      <c r="J6" t="s">
        <v>94</v>
      </c>
      <c r="K6" s="3" t="s">
        <v>93</v>
      </c>
      <c r="L6" t="s">
        <v>94</v>
      </c>
      <c r="M6" s="3" t="s">
        <v>93</v>
      </c>
      <c r="N6" t="s">
        <v>94</v>
      </c>
      <c r="O6" s="3" t="s">
        <v>93</v>
      </c>
      <c r="P6" t="s">
        <v>94</v>
      </c>
      <c r="Q6" s="3" t="s">
        <v>93</v>
      </c>
      <c r="R6" t="s">
        <v>94</v>
      </c>
      <c r="S6" s="3" t="s">
        <v>93</v>
      </c>
      <c r="T6" t="s">
        <v>94</v>
      </c>
      <c r="U6" s="3" t="s">
        <v>93</v>
      </c>
      <c r="V6" t="s">
        <v>94</v>
      </c>
      <c r="W6" s="3" t="s">
        <v>93</v>
      </c>
      <c r="X6" t="s">
        <v>94</v>
      </c>
      <c r="Y6" s="3" t="s">
        <v>93</v>
      </c>
      <c r="Z6" t="s">
        <v>94</v>
      </c>
      <c r="AA6" s="3" t="s">
        <v>93</v>
      </c>
      <c r="AB6" t="s">
        <v>94</v>
      </c>
      <c r="AC6" s="3" t="s">
        <v>93</v>
      </c>
      <c r="AD6" t="s">
        <v>94</v>
      </c>
      <c r="AE6" s="3" t="s">
        <v>93</v>
      </c>
      <c r="AF6" t="s">
        <v>94</v>
      </c>
      <c r="AG6" s="3" t="s">
        <v>93</v>
      </c>
      <c r="AH6" t="s">
        <v>94</v>
      </c>
      <c r="AI6" s="3" t="s">
        <v>93</v>
      </c>
      <c r="AJ6" t="s">
        <v>94</v>
      </c>
      <c r="AK6" s="3" t="s">
        <v>93</v>
      </c>
      <c r="AL6" t="s">
        <v>94</v>
      </c>
      <c r="AM6" s="3" t="s">
        <v>93</v>
      </c>
      <c r="AN6" t="s">
        <v>94</v>
      </c>
      <c r="AO6" s="3" t="s">
        <v>93</v>
      </c>
      <c r="AP6" t="s">
        <v>94</v>
      </c>
      <c r="AQ6" s="3" t="s">
        <v>93</v>
      </c>
      <c r="AR6" t="s">
        <v>94</v>
      </c>
      <c r="AS6" s="3" t="s">
        <v>93</v>
      </c>
      <c r="AT6" t="s">
        <v>94</v>
      </c>
      <c r="AU6" s="3" t="s">
        <v>93</v>
      </c>
      <c r="AV6" t="s">
        <v>94</v>
      </c>
      <c r="AW6" s="3" t="s">
        <v>93</v>
      </c>
      <c r="AX6" t="s">
        <v>94</v>
      </c>
      <c r="AY6" s="3" t="s">
        <v>93</v>
      </c>
      <c r="AZ6" t="s">
        <v>94</v>
      </c>
      <c r="BA6" s="3" t="s">
        <v>93</v>
      </c>
      <c r="BB6" t="s">
        <v>94</v>
      </c>
      <c r="BC6" s="3" t="s">
        <v>93</v>
      </c>
      <c r="BD6" t="s">
        <v>94</v>
      </c>
      <c r="BE6" s="3" t="s">
        <v>93</v>
      </c>
      <c r="BF6" t="s">
        <v>94</v>
      </c>
      <c r="BG6" s="3" t="s">
        <v>93</v>
      </c>
      <c r="BH6" t="s">
        <v>94</v>
      </c>
      <c r="BI6" s="3" t="s">
        <v>93</v>
      </c>
      <c r="BJ6" t="s">
        <v>94</v>
      </c>
      <c r="BK6" s="3" t="s">
        <v>93</v>
      </c>
      <c r="BL6" t="s">
        <v>94</v>
      </c>
      <c r="BM6" s="3" t="s">
        <v>93</v>
      </c>
      <c r="BN6" t="s">
        <v>94</v>
      </c>
      <c r="BO6" s="3" t="s">
        <v>93</v>
      </c>
      <c r="BP6" t="s">
        <v>94</v>
      </c>
      <c r="BQ6" s="3" t="s">
        <v>93</v>
      </c>
      <c r="BR6" t="s">
        <v>94</v>
      </c>
      <c r="BS6" s="3" t="s">
        <v>93</v>
      </c>
      <c r="BT6" t="s">
        <v>94</v>
      </c>
      <c r="BU6" s="3" t="s">
        <v>93</v>
      </c>
      <c r="BV6" t="s">
        <v>94</v>
      </c>
      <c r="BW6" s="3" t="s">
        <v>93</v>
      </c>
      <c r="BX6" t="s">
        <v>94</v>
      </c>
      <c r="BY6" s="3" t="s">
        <v>93</v>
      </c>
      <c r="BZ6" t="s">
        <v>94</v>
      </c>
      <c r="CA6" s="3" t="s">
        <v>93</v>
      </c>
      <c r="CB6" t="s">
        <v>94</v>
      </c>
      <c r="CC6" s="3" t="s">
        <v>93</v>
      </c>
      <c r="CD6" t="s">
        <v>94</v>
      </c>
      <c r="CE6" s="3" t="s">
        <v>93</v>
      </c>
      <c r="CF6" t="s">
        <v>94</v>
      </c>
      <c r="CG6" s="3" t="s">
        <v>93</v>
      </c>
      <c r="CH6" t="s">
        <v>94</v>
      </c>
      <c r="CI6" s="3" t="s">
        <v>93</v>
      </c>
      <c r="CJ6" t="s">
        <v>94</v>
      </c>
      <c r="CK6" s="3" t="s">
        <v>93</v>
      </c>
      <c r="CL6" t="s">
        <v>94</v>
      </c>
      <c r="CM6" s="3" t="s">
        <v>93</v>
      </c>
      <c r="CN6" t="s">
        <v>94</v>
      </c>
      <c r="CO6" s="3" t="s">
        <v>93</v>
      </c>
      <c r="CP6" t="s">
        <v>94</v>
      </c>
      <c r="CQ6" s="3" t="s">
        <v>93</v>
      </c>
      <c r="CR6" t="s">
        <v>94</v>
      </c>
      <c r="CS6" s="3" t="s">
        <v>93</v>
      </c>
      <c r="CT6" t="s">
        <v>94</v>
      </c>
      <c r="CU6" s="3" t="s">
        <v>93</v>
      </c>
      <c r="CV6" t="s">
        <v>94</v>
      </c>
      <c r="CW6" s="3" t="s">
        <v>93</v>
      </c>
      <c r="CX6" t="s">
        <v>94</v>
      </c>
      <c r="CY6" s="3" t="s">
        <v>93</v>
      </c>
      <c r="CZ6" t="s">
        <v>94</v>
      </c>
      <c r="DA6" s="3" t="s">
        <v>93</v>
      </c>
      <c r="DB6" t="s">
        <v>94</v>
      </c>
      <c r="DC6" s="3" t="s">
        <v>93</v>
      </c>
      <c r="DD6" t="s">
        <v>94</v>
      </c>
      <c r="DE6" s="3" t="s">
        <v>93</v>
      </c>
      <c r="DF6" t="s">
        <v>94</v>
      </c>
      <c r="DG6" s="3" t="s">
        <v>93</v>
      </c>
      <c r="DH6" t="s">
        <v>94</v>
      </c>
      <c r="DI6" s="3" t="s">
        <v>93</v>
      </c>
      <c r="DJ6" t="s">
        <v>94</v>
      </c>
      <c r="DK6" s="3" t="s">
        <v>93</v>
      </c>
      <c r="DL6" t="s">
        <v>94</v>
      </c>
      <c r="DM6" s="3" t="s">
        <v>93</v>
      </c>
      <c r="DN6" t="s">
        <v>94</v>
      </c>
      <c r="DO6" s="3" t="s">
        <v>93</v>
      </c>
      <c r="DP6" t="s">
        <v>94</v>
      </c>
      <c r="DQ6" s="3" t="s">
        <v>93</v>
      </c>
      <c r="DR6" t="s">
        <v>94</v>
      </c>
      <c r="DS6" s="3" t="s">
        <v>93</v>
      </c>
      <c r="DT6" t="s">
        <v>94</v>
      </c>
      <c r="DU6" s="3" t="s">
        <v>93</v>
      </c>
      <c r="DV6" t="s">
        <v>94</v>
      </c>
      <c r="DW6" s="3" t="s">
        <v>93</v>
      </c>
      <c r="DX6" t="s">
        <v>94</v>
      </c>
      <c r="DY6" s="3" t="s">
        <v>93</v>
      </c>
      <c r="DZ6" t="s">
        <v>94</v>
      </c>
      <c r="EA6" s="3" t="s">
        <v>93</v>
      </c>
      <c r="EB6" t="s">
        <v>94</v>
      </c>
      <c r="EC6" s="3" t="s">
        <v>93</v>
      </c>
      <c r="ED6" t="s">
        <v>94</v>
      </c>
      <c r="EE6" s="3" t="s">
        <v>93</v>
      </c>
      <c r="EF6" t="s">
        <v>94</v>
      </c>
      <c r="EG6" s="3" t="s">
        <v>93</v>
      </c>
      <c r="EH6" t="s">
        <v>94</v>
      </c>
      <c r="EI6" s="3" t="s">
        <v>93</v>
      </c>
      <c r="EJ6" t="s">
        <v>94</v>
      </c>
      <c r="EK6" s="3" t="s">
        <v>93</v>
      </c>
      <c r="EL6" t="s">
        <v>94</v>
      </c>
      <c r="EM6" s="3" t="s">
        <v>93</v>
      </c>
      <c r="EN6" t="s">
        <v>94</v>
      </c>
      <c r="EO6" s="3" t="s">
        <v>93</v>
      </c>
      <c r="EP6" t="s">
        <v>94</v>
      </c>
      <c r="EQ6" s="3" t="s">
        <v>93</v>
      </c>
      <c r="ER6" t="s">
        <v>94</v>
      </c>
      <c r="ES6" s="3" t="s">
        <v>93</v>
      </c>
      <c r="ET6" t="s">
        <v>94</v>
      </c>
      <c r="EU6" s="3" t="s">
        <v>93</v>
      </c>
      <c r="EV6" t="s">
        <v>94</v>
      </c>
      <c r="EW6" s="3" t="s">
        <v>93</v>
      </c>
      <c r="EX6" t="s">
        <v>94</v>
      </c>
      <c r="EY6" s="3" t="s">
        <v>93</v>
      </c>
      <c r="EZ6" t="s">
        <v>94</v>
      </c>
      <c r="FA6" s="3" t="s">
        <v>93</v>
      </c>
      <c r="FB6" t="s">
        <v>94</v>
      </c>
      <c r="FC6" s="3" t="s">
        <v>93</v>
      </c>
      <c r="FD6" t="s">
        <v>94</v>
      </c>
      <c r="FE6" s="3" t="s">
        <v>93</v>
      </c>
      <c r="FF6" t="s">
        <v>94</v>
      </c>
      <c r="FG6" s="3" t="s">
        <v>93</v>
      </c>
      <c r="FH6" t="s">
        <v>94</v>
      </c>
      <c r="FI6" s="3" t="s">
        <v>93</v>
      </c>
      <c r="FJ6" t="s">
        <v>94</v>
      </c>
      <c r="FK6" s="3" t="s">
        <v>93</v>
      </c>
      <c r="FL6" t="s">
        <v>94</v>
      </c>
      <c r="FM6" s="3" t="s">
        <v>93</v>
      </c>
      <c r="FN6" t="s">
        <v>94</v>
      </c>
      <c r="FO6" s="3" t="s">
        <v>93</v>
      </c>
      <c r="FP6" t="s">
        <v>94</v>
      </c>
      <c r="FQ6" s="3" t="s">
        <v>93</v>
      </c>
      <c r="FR6" t="s">
        <v>94</v>
      </c>
      <c r="FS6" s="3" t="s">
        <v>93</v>
      </c>
      <c r="FT6" t="s">
        <v>94</v>
      </c>
      <c r="FU6" s="3" t="s">
        <v>93</v>
      </c>
      <c r="FV6" t="s">
        <v>94</v>
      </c>
      <c r="FW6" s="3" t="s">
        <v>93</v>
      </c>
      <c r="FX6" t="s">
        <v>94</v>
      </c>
      <c r="FY6" s="3" t="s">
        <v>93</v>
      </c>
      <c r="FZ6" t="s">
        <v>94</v>
      </c>
      <c r="GA6" s="3" t="s">
        <v>93</v>
      </c>
      <c r="GB6" t="s">
        <v>94</v>
      </c>
      <c r="GC6" s="3" t="s">
        <v>93</v>
      </c>
      <c r="GD6" t="s">
        <v>94</v>
      </c>
      <c r="GE6" s="3" t="s">
        <v>93</v>
      </c>
      <c r="GF6" t="s">
        <v>94</v>
      </c>
      <c r="GG6" s="3" t="s">
        <v>93</v>
      </c>
      <c r="GH6" t="s">
        <v>94</v>
      </c>
      <c r="GI6" s="3" t="s">
        <v>93</v>
      </c>
      <c r="GJ6" t="s">
        <v>94</v>
      </c>
      <c r="GK6" s="3" t="s">
        <v>93</v>
      </c>
      <c r="GL6" t="s">
        <v>94</v>
      </c>
      <c r="GM6" s="3" t="s">
        <v>93</v>
      </c>
      <c r="GN6" t="s">
        <v>94</v>
      </c>
      <c r="GO6" s="3" t="s">
        <v>93</v>
      </c>
      <c r="GP6" t="s">
        <v>94</v>
      </c>
      <c r="GQ6" s="3" t="s">
        <v>93</v>
      </c>
      <c r="GR6" t="s">
        <v>94</v>
      </c>
      <c r="GS6" s="3" t="s">
        <v>93</v>
      </c>
      <c r="GT6" t="s">
        <v>94</v>
      </c>
      <c r="GU6" s="3" t="s">
        <v>93</v>
      </c>
      <c r="GV6" t="s">
        <v>94</v>
      </c>
      <c r="GW6" s="3" t="s">
        <v>93</v>
      </c>
      <c r="GX6" t="s">
        <v>94</v>
      </c>
      <c r="GY6" s="3" t="s">
        <v>93</v>
      </c>
      <c r="GZ6" t="s">
        <v>94</v>
      </c>
      <c r="HA6" s="3" t="s">
        <v>93</v>
      </c>
      <c r="HB6" t="s">
        <v>94</v>
      </c>
      <c r="HC6" s="3" t="s">
        <v>93</v>
      </c>
      <c r="HD6" t="s">
        <v>94</v>
      </c>
      <c r="HE6" s="3" t="s">
        <v>93</v>
      </c>
      <c r="HF6" t="s">
        <v>94</v>
      </c>
      <c r="HG6" s="3" t="s">
        <v>93</v>
      </c>
      <c r="HH6" t="s">
        <v>94</v>
      </c>
      <c r="HI6" s="3" t="s">
        <v>93</v>
      </c>
      <c r="HJ6" t="s">
        <v>94</v>
      </c>
      <c r="HK6" s="3" t="s">
        <v>93</v>
      </c>
      <c r="HL6" t="s">
        <v>94</v>
      </c>
      <c r="HM6" s="3" t="s">
        <v>93</v>
      </c>
      <c r="HN6" t="s">
        <v>94</v>
      </c>
      <c r="HO6" s="3" t="s">
        <v>93</v>
      </c>
      <c r="HP6" t="s">
        <v>94</v>
      </c>
      <c r="HQ6" s="3" t="s">
        <v>93</v>
      </c>
      <c r="HR6" t="s">
        <v>94</v>
      </c>
      <c r="HS6" s="3" t="s">
        <v>93</v>
      </c>
      <c r="HT6" t="s">
        <v>94</v>
      </c>
      <c r="HU6" s="3" t="s">
        <v>93</v>
      </c>
      <c r="HV6" t="s">
        <v>94</v>
      </c>
      <c r="HW6" s="3" t="s">
        <v>93</v>
      </c>
      <c r="HX6" t="s">
        <v>94</v>
      </c>
      <c r="HY6" s="3" t="s">
        <v>93</v>
      </c>
      <c r="HZ6" t="s">
        <v>94</v>
      </c>
      <c r="IA6" s="3" t="s">
        <v>93</v>
      </c>
      <c r="IB6" t="s">
        <v>94</v>
      </c>
      <c r="IC6" s="3" t="s">
        <v>93</v>
      </c>
      <c r="ID6" t="s">
        <v>94</v>
      </c>
      <c r="IE6" s="3" t="s">
        <v>93</v>
      </c>
      <c r="IF6" t="s">
        <v>94</v>
      </c>
      <c r="IG6" s="3" t="s">
        <v>93</v>
      </c>
      <c r="IH6" t="s">
        <v>94</v>
      </c>
      <c r="II6" s="3" t="s">
        <v>93</v>
      </c>
      <c r="IJ6" t="s">
        <v>94</v>
      </c>
      <c r="IK6" s="3" t="s">
        <v>93</v>
      </c>
      <c r="IL6" t="s">
        <v>94</v>
      </c>
      <c r="IM6" s="3" t="s">
        <v>93</v>
      </c>
      <c r="IN6" t="s">
        <v>94</v>
      </c>
      <c r="IO6" s="3" t="s">
        <v>93</v>
      </c>
      <c r="IP6" t="s">
        <v>94</v>
      </c>
      <c r="IQ6" s="3" t="s">
        <v>93</v>
      </c>
      <c r="IR6" t="s">
        <v>94</v>
      </c>
      <c r="IS6" s="3" t="s">
        <v>93</v>
      </c>
      <c r="IT6" t="s">
        <v>94</v>
      </c>
      <c r="IU6" s="3" t="s">
        <v>93</v>
      </c>
      <c r="IV6" t="s">
        <v>94</v>
      </c>
    </row>
    <row r="7" spans="1:256" ht="12.75">
      <c r="A7" s="3" t="s">
        <v>95</v>
      </c>
      <c r="B7" t="s">
        <v>96</v>
      </c>
      <c r="C7" s="3" t="s">
        <v>95</v>
      </c>
      <c r="D7" t="s">
        <v>96</v>
      </c>
      <c r="E7" s="3" t="s">
        <v>95</v>
      </c>
      <c r="F7" t="s">
        <v>96</v>
      </c>
      <c r="G7" s="3" t="s">
        <v>95</v>
      </c>
      <c r="H7" t="s">
        <v>96</v>
      </c>
      <c r="I7" s="3" t="s">
        <v>95</v>
      </c>
      <c r="J7" t="s">
        <v>96</v>
      </c>
      <c r="K7" s="3" t="s">
        <v>95</v>
      </c>
      <c r="L7" t="s">
        <v>96</v>
      </c>
      <c r="M7" s="3" t="s">
        <v>95</v>
      </c>
      <c r="N7" t="s">
        <v>96</v>
      </c>
      <c r="O7" s="3" t="s">
        <v>95</v>
      </c>
      <c r="P7" t="s">
        <v>96</v>
      </c>
      <c r="Q7" s="3" t="s">
        <v>95</v>
      </c>
      <c r="R7" t="s">
        <v>96</v>
      </c>
      <c r="S7" s="3" t="s">
        <v>95</v>
      </c>
      <c r="T7" t="s">
        <v>96</v>
      </c>
      <c r="U7" s="3" t="s">
        <v>95</v>
      </c>
      <c r="V7" t="s">
        <v>96</v>
      </c>
      <c r="W7" s="3" t="s">
        <v>95</v>
      </c>
      <c r="X7" t="s">
        <v>96</v>
      </c>
      <c r="Y7" s="3" t="s">
        <v>95</v>
      </c>
      <c r="Z7" t="s">
        <v>96</v>
      </c>
      <c r="AA7" s="3" t="s">
        <v>95</v>
      </c>
      <c r="AB7" t="s">
        <v>96</v>
      </c>
      <c r="AC7" s="3" t="s">
        <v>95</v>
      </c>
      <c r="AD7" t="s">
        <v>96</v>
      </c>
      <c r="AE7" s="3" t="s">
        <v>95</v>
      </c>
      <c r="AF7" t="s">
        <v>96</v>
      </c>
      <c r="AG7" s="3" t="s">
        <v>95</v>
      </c>
      <c r="AH7" t="s">
        <v>96</v>
      </c>
      <c r="AI7" s="3" t="s">
        <v>95</v>
      </c>
      <c r="AJ7" t="s">
        <v>96</v>
      </c>
      <c r="AK7" s="3" t="s">
        <v>95</v>
      </c>
      <c r="AL7" t="s">
        <v>96</v>
      </c>
      <c r="AM7" s="3" t="s">
        <v>95</v>
      </c>
      <c r="AN7" t="s">
        <v>96</v>
      </c>
      <c r="AO7" s="3" t="s">
        <v>95</v>
      </c>
      <c r="AP7" t="s">
        <v>96</v>
      </c>
      <c r="AQ7" s="3" t="s">
        <v>95</v>
      </c>
      <c r="AR7" t="s">
        <v>96</v>
      </c>
      <c r="AS7" s="3" t="s">
        <v>95</v>
      </c>
      <c r="AT7" t="s">
        <v>96</v>
      </c>
      <c r="AU7" s="3" t="s">
        <v>95</v>
      </c>
      <c r="AV7" t="s">
        <v>96</v>
      </c>
      <c r="AW7" s="3" t="s">
        <v>95</v>
      </c>
      <c r="AX7" t="s">
        <v>96</v>
      </c>
      <c r="AY7" s="3" t="s">
        <v>95</v>
      </c>
      <c r="AZ7" t="s">
        <v>96</v>
      </c>
      <c r="BA7" s="3" t="s">
        <v>95</v>
      </c>
      <c r="BB7" t="s">
        <v>96</v>
      </c>
      <c r="BC7" s="3" t="s">
        <v>95</v>
      </c>
      <c r="BD7" t="s">
        <v>96</v>
      </c>
      <c r="BE7" s="3" t="s">
        <v>95</v>
      </c>
      <c r="BF7" t="s">
        <v>96</v>
      </c>
      <c r="BG7" s="3" t="s">
        <v>95</v>
      </c>
      <c r="BH7" t="s">
        <v>96</v>
      </c>
      <c r="BI7" s="3" t="s">
        <v>95</v>
      </c>
      <c r="BJ7" t="s">
        <v>96</v>
      </c>
      <c r="BK7" s="3" t="s">
        <v>95</v>
      </c>
      <c r="BL7" t="s">
        <v>96</v>
      </c>
      <c r="BM7" s="3" t="s">
        <v>95</v>
      </c>
      <c r="BN7" t="s">
        <v>96</v>
      </c>
      <c r="BO7" s="3" t="s">
        <v>95</v>
      </c>
      <c r="BP7" t="s">
        <v>96</v>
      </c>
      <c r="BQ7" s="3" t="s">
        <v>95</v>
      </c>
      <c r="BR7" t="s">
        <v>96</v>
      </c>
      <c r="BS7" s="3" t="s">
        <v>95</v>
      </c>
      <c r="BT7" t="s">
        <v>96</v>
      </c>
      <c r="BU7" s="3" t="s">
        <v>95</v>
      </c>
      <c r="BV7" t="s">
        <v>96</v>
      </c>
      <c r="BW7" s="3" t="s">
        <v>95</v>
      </c>
      <c r="BX7" t="s">
        <v>96</v>
      </c>
      <c r="BY7" s="3" t="s">
        <v>95</v>
      </c>
      <c r="BZ7" t="s">
        <v>96</v>
      </c>
      <c r="CA7" s="3" t="s">
        <v>95</v>
      </c>
      <c r="CB7" t="s">
        <v>96</v>
      </c>
      <c r="CC7" s="3" t="s">
        <v>95</v>
      </c>
      <c r="CD7" t="s">
        <v>96</v>
      </c>
      <c r="CE7" s="3" t="s">
        <v>95</v>
      </c>
      <c r="CF7" t="s">
        <v>96</v>
      </c>
      <c r="CG7" s="3" t="s">
        <v>95</v>
      </c>
      <c r="CH7" t="s">
        <v>96</v>
      </c>
      <c r="CI7" s="3" t="s">
        <v>95</v>
      </c>
      <c r="CJ7" t="s">
        <v>96</v>
      </c>
      <c r="CK7" s="3" t="s">
        <v>95</v>
      </c>
      <c r="CL7" t="s">
        <v>96</v>
      </c>
      <c r="CM7" s="3" t="s">
        <v>95</v>
      </c>
      <c r="CN7" t="s">
        <v>96</v>
      </c>
      <c r="CO7" s="3" t="s">
        <v>95</v>
      </c>
      <c r="CP7" t="s">
        <v>96</v>
      </c>
      <c r="CQ7" s="3" t="s">
        <v>95</v>
      </c>
      <c r="CR7" t="s">
        <v>96</v>
      </c>
      <c r="CS7" s="3" t="s">
        <v>95</v>
      </c>
      <c r="CT7" t="s">
        <v>96</v>
      </c>
      <c r="CU7" s="3" t="s">
        <v>95</v>
      </c>
      <c r="CV7" t="s">
        <v>96</v>
      </c>
      <c r="CW7" s="3" t="s">
        <v>95</v>
      </c>
      <c r="CX7" t="s">
        <v>96</v>
      </c>
      <c r="CY7" s="3" t="s">
        <v>95</v>
      </c>
      <c r="CZ7" t="s">
        <v>96</v>
      </c>
      <c r="DA7" s="3" t="s">
        <v>95</v>
      </c>
      <c r="DB7" t="s">
        <v>96</v>
      </c>
      <c r="DC7" s="3" t="s">
        <v>95</v>
      </c>
      <c r="DD7" t="s">
        <v>96</v>
      </c>
      <c r="DE7" s="3" t="s">
        <v>95</v>
      </c>
      <c r="DF7" t="s">
        <v>96</v>
      </c>
      <c r="DG7" s="3" t="s">
        <v>95</v>
      </c>
      <c r="DH7" t="s">
        <v>96</v>
      </c>
      <c r="DI7" s="3" t="s">
        <v>95</v>
      </c>
      <c r="DJ7" t="s">
        <v>96</v>
      </c>
      <c r="DK7" s="3" t="s">
        <v>95</v>
      </c>
      <c r="DL7" t="s">
        <v>96</v>
      </c>
      <c r="DM7" s="3" t="s">
        <v>95</v>
      </c>
      <c r="DN7" t="s">
        <v>96</v>
      </c>
      <c r="DO7" s="3" t="s">
        <v>95</v>
      </c>
      <c r="DP7" t="s">
        <v>96</v>
      </c>
      <c r="DQ7" s="3" t="s">
        <v>95</v>
      </c>
      <c r="DR7" t="s">
        <v>96</v>
      </c>
      <c r="DS7" s="3" t="s">
        <v>95</v>
      </c>
      <c r="DT7" t="s">
        <v>96</v>
      </c>
      <c r="DU7" s="3" t="s">
        <v>95</v>
      </c>
      <c r="DV7" t="s">
        <v>96</v>
      </c>
      <c r="DW7" s="3" t="s">
        <v>95</v>
      </c>
      <c r="DX7" t="s">
        <v>96</v>
      </c>
      <c r="DY7" s="3" t="s">
        <v>95</v>
      </c>
      <c r="DZ7" t="s">
        <v>96</v>
      </c>
      <c r="EA7" s="3" t="s">
        <v>95</v>
      </c>
      <c r="EB7" t="s">
        <v>96</v>
      </c>
      <c r="EC7" s="3" t="s">
        <v>95</v>
      </c>
      <c r="ED7" t="s">
        <v>96</v>
      </c>
      <c r="EE7" s="3" t="s">
        <v>95</v>
      </c>
      <c r="EF7" t="s">
        <v>96</v>
      </c>
      <c r="EG7" s="3" t="s">
        <v>95</v>
      </c>
      <c r="EH7" t="s">
        <v>96</v>
      </c>
      <c r="EI7" s="3" t="s">
        <v>95</v>
      </c>
      <c r="EJ7" t="s">
        <v>96</v>
      </c>
      <c r="EK7" s="3" t="s">
        <v>95</v>
      </c>
      <c r="EL7" t="s">
        <v>96</v>
      </c>
      <c r="EM7" s="3" t="s">
        <v>95</v>
      </c>
      <c r="EN7" t="s">
        <v>96</v>
      </c>
      <c r="EO7" s="3" t="s">
        <v>95</v>
      </c>
      <c r="EP7" t="s">
        <v>96</v>
      </c>
      <c r="EQ7" s="3" t="s">
        <v>95</v>
      </c>
      <c r="ER7" t="s">
        <v>96</v>
      </c>
      <c r="ES7" s="3" t="s">
        <v>95</v>
      </c>
      <c r="ET7" t="s">
        <v>96</v>
      </c>
      <c r="EU7" s="3" t="s">
        <v>95</v>
      </c>
      <c r="EV7" t="s">
        <v>96</v>
      </c>
      <c r="EW7" s="3" t="s">
        <v>95</v>
      </c>
      <c r="EX7" t="s">
        <v>96</v>
      </c>
      <c r="EY7" s="3" t="s">
        <v>95</v>
      </c>
      <c r="EZ7" t="s">
        <v>96</v>
      </c>
      <c r="FA7" s="3" t="s">
        <v>95</v>
      </c>
      <c r="FB7" t="s">
        <v>96</v>
      </c>
      <c r="FC7" s="3" t="s">
        <v>95</v>
      </c>
      <c r="FD7" t="s">
        <v>96</v>
      </c>
      <c r="FE7" s="3" t="s">
        <v>95</v>
      </c>
      <c r="FF7" t="s">
        <v>96</v>
      </c>
      <c r="FG7" s="3" t="s">
        <v>95</v>
      </c>
      <c r="FH7" t="s">
        <v>96</v>
      </c>
      <c r="FI7" s="3" t="s">
        <v>95</v>
      </c>
      <c r="FJ7" t="s">
        <v>96</v>
      </c>
      <c r="FK7" s="3" t="s">
        <v>95</v>
      </c>
      <c r="FL7" t="s">
        <v>96</v>
      </c>
      <c r="FM7" s="3" t="s">
        <v>95</v>
      </c>
      <c r="FN7" t="s">
        <v>96</v>
      </c>
      <c r="FO7" s="3" t="s">
        <v>95</v>
      </c>
      <c r="FP7" t="s">
        <v>96</v>
      </c>
      <c r="FQ7" s="3" t="s">
        <v>95</v>
      </c>
      <c r="FR7" t="s">
        <v>96</v>
      </c>
      <c r="FS7" s="3" t="s">
        <v>95</v>
      </c>
      <c r="FT7" t="s">
        <v>96</v>
      </c>
      <c r="FU7" s="3" t="s">
        <v>95</v>
      </c>
      <c r="FV7" t="s">
        <v>96</v>
      </c>
      <c r="FW7" s="3" t="s">
        <v>95</v>
      </c>
      <c r="FX7" t="s">
        <v>96</v>
      </c>
      <c r="FY7" s="3" t="s">
        <v>95</v>
      </c>
      <c r="FZ7" t="s">
        <v>96</v>
      </c>
      <c r="GA7" s="3" t="s">
        <v>95</v>
      </c>
      <c r="GB7" t="s">
        <v>96</v>
      </c>
      <c r="GC7" s="3" t="s">
        <v>95</v>
      </c>
      <c r="GD7" t="s">
        <v>96</v>
      </c>
      <c r="GE7" s="3" t="s">
        <v>95</v>
      </c>
      <c r="GF7" t="s">
        <v>96</v>
      </c>
      <c r="GG7" s="3" t="s">
        <v>95</v>
      </c>
      <c r="GH7" t="s">
        <v>96</v>
      </c>
      <c r="GI7" s="3" t="s">
        <v>95</v>
      </c>
      <c r="GJ7" t="s">
        <v>96</v>
      </c>
      <c r="GK7" s="3" t="s">
        <v>95</v>
      </c>
      <c r="GL7" t="s">
        <v>96</v>
      </c>
      <c r="GM7" s="3" t="s">
        <v>95</v>
      </c>
      <c r="GN7" t="s">
        <v>96</v>
      </c>
      <c r="GO7" s="3" t="s">
        <v>95</v>
      </c>
      <c r="GP7" t="s">
        <v>96</v>
      </c>
      <c r="GQ7" s="3" t="s">
        <v>95</v>
      </c>
      <c r="GR7" t="s">
        <v>96</v>
      </c>
      <c r="GS7" s="3" t="s">
        <v>95</v>
      </c>
      <c r="GT7" t="s">
        <v>96</v>
      </c>
      <c r="GU7" s="3" t="s">
        <v>95</v>
      </c>
      <c r="GV7" t="s">
        <v>96</v>
      </c>
      <c r="GW7" s="3" t="s">
        <v>95</v>
      </c>
      <c r="GX7" t="s">
        <v>96</v>
      </c>
      <c r="GY7" s="3" t="s">
        <v>95</v>
      </c>
      <c r="GZ7" t="s">
        <v>96</v>
      </c>
      <c r="HA7" s="3" t="s">
        <v>95</v>
      </c>
      <c r="HB7" t="s">
        <v>96</v>
      </c>
      <c r="HC7" s="3" t="s">
        <v>95</v>
      </c>
      <c r="HD7" t="s">
        <v>96</v>
      </c>
      <c r="HE7" s="3" t="s">
        <v>95</v>
      </c>
      <c r="HF7" t="s">
        <v>96</v>
      </c>
      <c r="HG7" s="3" t="s">
        <v>95</v>
      </c>
      <c r="HH7" t="s">
        <v>96</v>
      </c>
      <c r="HI7" s="3" t="s">
        <v>95</v>
      </c>
      <c r="HJ7" t="s">
        <v>96</v>
      </c>
      <c r="HK7" s="3" t="s">
        <v>95</v>
      </c>
      <c r="HL7" t="s">
        <v>96</v>
      </c>
      <c r="HM7" s="3" t="s">
        <v>95</v>
      </c>
      <c r="HN7" t="s">
        <v>96</v>
      </c>
      <c r="HO7" s="3" t="s">
        <v>95</v>
      </c>
      <c r="HP7" t="s">
        <v>96</v>
      </c>
      <c r="HQ7" s="3" t="s">
        <v>95</v>
      </c>
      <c r="HR7" t="s">
        <v>96</v>
      </c>
      <c r="HS7" s="3" t="s">
        <v>95</v>
      </c>
      <c r="HT7" t="s">
        <v>96</v>
      </c>
      <c r="HU7" s="3" t="s">
        <v>95</v>
      </c>
      <c r="HV7" t="s">
        <v>96</v>
      </c>
      <c r="HW7" s="3" t="s">
        <v>95</v>
      </c>
      <c r="HX7" t="s">
        <v>96</v>
      </c>
      <c r="HY7" s="3" t="s">
        <v>95</v>
      </c>
      <c r="HZ7" t="s">
        <v>96</v>
      </c>
      <c r="IA7" s="3" t="s">
        <v>95</v>
      </c>
      <c r="IB7" t="s">
        <v>96</v>
      </c>
      <c r="IC7" s="3" t="s">
        <v>95</v>
      </c>
      <c r="ID7" t="s">
        <v>96</v>
      </c>
      <c r="IE7" s="3" t="s">
        <v>95</v>
      </c>
      <c r="IF7" t="s">
        <v>96</v>
      </c>
      <c r="IG7" s="3" t="s">
        <v>95</v>
      </c>
      <c r="IH7" t="s">
        <v>96</v>
      </c>
      <c r="II7" s="3" t="s">
        <v>95</v>
      </c>
      <c r="IJ7" t="s">
        <v>96</v>
      </c>
      <c r="IK7" s="3" t="s">
        <v>95</v>
      </c>
      <c r="IL7" t="s">
        <v>96</v>
      </c>
      <c r="IM7" s="3" t="s">
        <v>95</v>
      </c>
      <c r="IN7" t="s">
        <v>96</v>
      </c>
      <c r="IO7" s="3" t="s">
        <v>95</v>
      </c>
      <c r="IP7" t="s">
        <v>96</v>
      </c>
      <c r="IQ7" s="3" t="s">
        <v>95</v>
      </c>
      <c r="IR7" t="s">
        <v>96</v>
      </c>
      <c r="IS7" s="3" t="s">
        <v>95</v>
      </c>
      <c r="IT7" t="s">
        <v>96</v>
      </c>
      <c r="IU7" s="3" t="s">
        <v>95</v>
      </c>
      <c r="IV7" t="s">
        <v>96</v>
      </c>
    </row>
    <row r="8" spans="1:256" ht="12.75">
      <c r="A8" s="3" t="s">
        <v>97</v>
      </c>
      <c r="B8" t="s">
        <v>98</v>
      </c>
      <c r="C8" s="3" t="s">
        <v>97</v>
      </c>
      <c r="D8" t="s">
        <v>98</v>
      </c>
      <c r="E8" s="3" t="s">
        <v>97</v>
      </c>
      <c r="F8" t="s">
        <v>98</v>
      </c>
      <c r="G8" s="3" t="s">
        <v>97</v>
      </c>
      <c r="H8" t="s">
        <v>98</v>
      </c>
      <c r="I8" s="3" t="s">
        <v>97</v>
      </c>
      <c r="J8" t="s">
        <v>98</v>
      </c>
      <c r="K8" s="3" t="s">
        <v>97</v>
      </c>
      <c r="L8" t="s">
        <v>98</v>
      </c>
      <c r="M8" s="3" t="s">
        <v>97</v>
      </c>
      <c r="N8" t="s">
        <v>98</v>
      </c>
      <c r="O8" s="3" t="s">
        <v>97</v>
      </c>
      <c r="P8" t="s">
        <v>98</v>
      </c>
      <c r="Q8" s="3" t="s">
        <v>97</v>
      </c>
      <c r="R8" t="s">
        <v>98</v>
      </c>
      <c r="S8" s="3" t="s">
        <v>97</v>
      </c>
      <c r="T8" t="s">
        <v>98</v>
      </c>
      <c r="U8" s="3" t="s">
        <v>97</v>
      </c>
      <c r="V8" t="s">
        <v>98</v>
      </c>
      <c r="W8" s="3" t="s">
        <v>97</v>
      </c>
      <c r="X8" t="s">
        <v>98</v>
      </c>
      <c r="Y8" s="3" t="s">
        <v>97</v>
      </c>
      <c r="Z8" t="s">
        <v>98</v>
      </c>
      <c r="AA8" s="3" t="s">
        <v>97</v>
      </c>
      <c r="AB8" t="s">
        <v>98</v>
      </c>
      <c r="AC8" s="3" t="s">
        <v>97</v>
      </c>
      <c r="AD8" t="s">
        <v>98</v>
      </c>
      <c r="AE8" s="3" t="s">
        <v>97</v>
      </c>
      <c r="AF8" t="s">
        <v>98</v>
      </c>
      <c r="AG8" s="3" t="s">
        <v>97</v>
      </c>
      <c r="AH8" t="s">
        <v>98</v>
      </c>
      <c r="AI8" s="3" t="s">
        <v>97</v>
      </c>
      <c r="AJ8" t="s">
        <v>98</v>
      </c>
      <c r="AK8" s="3" t="s">
        <v>97</v>
      </c>
      <c r="AL8" t="s">
        <v>98</v>
      </c>
      <c r="AM8" s="3" t="s">
        <v>97</v>
      </c>
      <c r="AN8" t="s">
        <v>98</v>
      </c>
      <c r="AO8" s="3" t="s">
        <v>97</v>
      </c>
      <c r="AP8" t="s">
        <v>98</v>
      </c>
      <c r="AQ8" s="3" t="s">
        <v>97</v>
      </c>
      <c r="AR8" t="s">
        <v>98</v>
      </c>
      <c r="AS8" s="3" t="s">
        <v>97</v>
      </c>
      <c r="AT8" t="s">
        <v>98</v>
      </c>
      <c r="AU8" s="3" t="s">
        <v>97</v>
      </c>
      <c r="AV8" t="s">
        <v>98</v>
      </c>
      <c r="AW8" s="3" t="s">
        <v>97</v>
      </c>
      <c r="AX8" t="s">
        <v>98</v>
      </c>
      <c r="AY8" s="3" t="s">
        <v>97</v>
      </c>
      <c r="AZ8" t="s">
        <v>98</v>
      </c>
      <c r="BA8" s="3" t="s">
        <v>97</v>
      </c>
      <c r="BB8" t="s">
        <v>98</v>
      </c>
      <c r="BC8" s="3" t="s">
        <v>97</v>
      </c>
      <c r="BD8" t="s">
        <v>98</v>
      </c>
      <c r="BE8" s="3" t="s">
        <v>97</v>
      </c>
      <c r="BF8" t="s">
        <v>98</v>
      </c>
      <c r="BG8" s="3" t="s">
        <v>97</v>
      </c>
      <c r="BH8" t="s">
        <v>98</v>
      </c>
      <c r="BI8" s="3" t="s">
        <v>97</v>
      </c>
      <c r="BJ8" t="s">
        <v>98</v>
      </c>
      <c r="BK8" s="3" t="s">
        <v>97</v>
      </c>
      <c r="BL8" t="s">
        <v>98</v>
      </c>
      <c r="BM8" s="3" t="s">
        <v>97</v>
      </c>
      <c r="BN8" t="s">
        <v>98</v>
      </c>
      <c r="BO8" s="3" t="s">
        <v>97</v>
      </c>
      <c r="BP8" t="s">
        <v>98</v>
      </c>
      <c r="BQ8" s="3" t="s">
        <v>97</v>
      </c>
      <c r="BR8" t="s">
        <v>98</v>
      </c>
      <c r="BS8" s="3" t="s">
        <v>97</v>
      </c>
      <c r="BT8" t="s">
        <v>98</v>
      </c>
      <c r="BU8" s="3" t="s">
        <v>97</v>
      </c>
      <c r="BV8" t="s">
        <v>98</v>
      </c>
      <c r="BW8" s="3" t="s">
        <v>97</v>
      </c>
      <c r="BX8" t="s">
        <v>98</v>
      </c>
      <c r="BY8" s="3" t="s">
        <v>97</v>
      </c>
      <c r="BZ8" t="s">
        <v>98</v>
      </c>
      <c r="CA8" s="3" t="s">
        <v>97</v>
      </c>
      <c r="CB8" t="s">
        <v>98</v>
      </c>
      <c r="CC8" s="3" t="s">
        <v>97</v>
      </c>
      <c r="CD8" t="s">
        <v>98</v>
      </c>
      <c r="CE8" s="3" t="s">
        <v>97</v>
      </c>
      <c r="CF8" t="s">
        <v>98</v>
      </c>
      <c r="CG8" s="3" t="s">
        <v>97</v>
      </c>
      <c r="CH8" t="s">
        <v>98</v>
      </c>
      <c r="CI8" s="3" t="s">
        <v>97</v>
      </c>
      <c r="CJ8" t="s">
        <v>98</v>
      </c>
      <c r="CK8" s="3" t="s">
        <v>97</v>
      </c>
      <c r="CL8" t="s">
        <v>98</v>
      </c>
      <c r="CM8" s="3" t="s">
        <v>97</v>
      </c>
      <c r="CN8" t="s">
        <v>98</v>
      </c>
      <c r="CO8" s="3" t="s">
        <v>97</v>
      </c>
      <c r="CP8" t="s">
        <v>98</v>
      </c>
      <c r="CQ8" s="3" t="s">
        <v>97</v>
      </c>
      <c r="CR8" t="s">
        <v>98</v>
      </c>
      <c r="CS8" s="3" t="s">
        <v>97</v>
      </c>
      <c r="CT8" t="s">
        <v>98</v>
      </c>
      <c r="CU8" s="3" t="s">
        <v>97</v>
      </c>
      <c r="CV8" t="s">
        <v>98</v>
      </c>
      <c r="CW8" s="3" t="s">
        <v>97</v>
      </c>
      <c r="CX8" t="s">
        <v>98</v>
      </c>
      <c r="CY8" s="3" t="s">
        <v>97</v>
      </c>
      <c r="CZ8" t="s">
        <v>98</v>
      </c>
      <c r="DA8" s="3" t="s">
        <v>97</v>
      </c>
      <c r="DB8" t="s">
        <v>98</v>
      </c>
      <c r="DC8" s="3" t="s">
        <v>97</v>
      </c>
      <c r="DD8" t="s">
        <v>98</v>
      </c>
      <c r="DE8" s="3" t="s">
        <v>97</v>
      </c>
      <c r="DF8" t="s">
        <v>98</v>
      </c>
      <c r="DG8" s="3" t="s">
        <v>97</v>
      </c>
      <c r="DH8" t="s">
        <v>98</v>
      </c>
      <c r="DI8" s="3" t="s">
        <v>97</v>
      </c>
      <c r="DJ8" t="s">
        <v>98</v>
      </c>
      <c r="DK8" s="3" t="s">
        <v>97</v>
      </c>
      <c r="DL8" t="s">
        <v>98</v>
      </c>
      <c r="DM8" s="3" t="s">
        <v>97</v>
      </c>
      <c r="DN8" t="s">
        <v>98</v>
      </c>
      <c r="DO8" s="3" t="s">
        <v>97</v>
      </c>
      <c r="DP8" t="s">
        <v>98</v>
      </c>
      <c r="DQ8" s="3" t="s">
        <v>97</v>
      </c>
      <c r="DR8" t="s">
        <v>98</v>
      </c>
      <c r="DS8" s="3" t="s">
        <v>97</v>
      </c>
      <c r="DT8" t="s">
        <v>98</v>
      </c>
      <c r="DU8" s="3" t="s">
        <v>97</v>
      </c>
      <c r="DV8" t="s">
        <v>98</v>
      </c>
      <c r="DW8" s="3" t="s">
        <v>97</v>
      </c>
      <c r="DX8" t="s">
        <v>98</v>
      </c>
      <c r="DY8" s="3" t="s">
        <v>97</v>
      </c>
      <c r="DZ8" t="s">
        <v>98</v>
      </c>
      <c r="EA8" s="3" t="s">
        <v>97</v>
      </c>
      <c r="EB8" t="s">
        <v>98</v>
      </c>
      <c r="EC8" s="3" t="s">
        <v>97</v>
      </c>
      <c r="ED8" t="s">
        <v>98</v>
      </c>
      <c r="EE8" s="3" t="s">
        <v>97</v>
      </c>
      <c r="EF8" t="s">
        <v>98</v>
      </c>
      <c r="EG8" s="3" t="s">
        <v>97</v>
      </c>
      <c r="EH8" t="s">
        <v>98</v>
      </c>
      <c r="EI8" s="3" t="s">
        <v>97</v>
      </c>
      <c r="EJ8" t="s">
        <v>98</v>
      </c>
      <c r="EK8" s="3" t="s">
        <v>97</v>
      </c>
      <c r="EL8" t="s">
        <v>98</v>
      </c>
      <c r="EM8" s="3" t="s">
        <v>97</v>
      </c>
      <c r="EN8" t="s">
        <v>98</v>
      </c>
      <c r="EO8" s="3" t="s">
        <v>97</v>
      </c>
      <c r="EP8" t="s">
        <v>98</v>
      </c>
      <c r="EQ8" s="3" t="s">
        <v>97</v>
      </c>
      <c r="ER8" t="s">
        <v>98</v>
      </c>
      <c r="ES8" s="3" t="s">
        <v>97</v>
      </c>
      <c r="ET8" t="s">
        <v>98</v>
      </c>
      <c r="EU8" s="3" t="s">
        <v>97</v>
      </c>
      <c r="EV8" t="s">
        <v>98</v>
      </c>
      <c r="EW8" s="3" t="s">
        <v>97</v>
      </c>
      <c r="EX8" t="s">
        <v>98</v>
      </c>
      <c r="EY8" s="3" t="s">
        <v>97</v>
      </c>
      <c r="EZ8" t="s">
        <v>98</v>
      </c>
      <c r="FA8" s="3" t="s">
        <v>97</v>
      </c>
      <c r="FB8" t="s">
        <v>98</v>
      </c>
      <c r="FC8" s="3" t="s">
        <v>97</v>
      </c>
      <c r="FD8" t="s">
        <v>98</v>
      </c>
      <c r="FE8" s="3" t="s">
        <v>97</v>
      </c>
      <c r="FF8" t="s">
        <v>98</v>
      </c>
      <c r="FG8" s="3" t="s">
        <v>97</v>
      </c>
      <c r="FH8" t="s">
        <v>98</v>
      </c>
      <c r="FI8" s="3" t="s">
        <v>97</v>
      </c>
      <c r="FJ8" t="s">
        <v>98</v>
      </c>
      <c r="FK8" s="3" t="s">
        <v>97</v>
      </c>
      <c r="FL8" t="s">
        <v>98</v>
      </c>
      <c r="FM8" s="3" t="s">
        <v>97</v>
      </c>
      <c r="FN8" t="s">
        <v>98</v>
      </c>
      <c r="FO8" s="3" t="s">
        <v>97</v>
      </c>
      <c r="FP8" t="s">
        <v>98</v>
      </c>
      <c r="FQ8" s="3" t="s">
        <v>97</v>
      </c>
      <c r="FR8" t="s">
        <v>98</v>
      </c>
      <c r="FS8" s="3" t="s">
        <v>97</v>
      </c>
      <c r="FT8" t="s">
        <v>98</v>
      </c>
      <c r="FU8" s="3" t="s">
        <v>97</v>
      </c>
      <c r="FV8" t="s">
        <v>98</v>
      </c>
      <c r="FW8" s="3" t="s">
        <v>97</v>
      </c>
      <c r="FX8" t="s">
        <v>98</v>
      </c>
      <c r="FY8" s="3" t="s">
        <v>97</v>
      </c>
      <c r="FZ8" t="s">
        <v>98</v>
      </c>
      <c r="GA8" s="3" t="s">
        <v>97</v>
      </c>
      <c r="GB8" t="s">
        <v>98</v>
      </c>
      <c r="GC8" s="3" t="s">
        <v>97</v>
      </c>
      <c r="GD8" t="s">
        <v>98</v>
      </c>
      <c r="GE8" s="3" t="s">
        <v>97</v>
      </c>
      <c r="GF8" t="s">
        <v>98</v>
      </c>
      <c r="GG8" s="3" t="s">
        <v>97</v>
      </c>
      <c r="GH8" t="s">
        <v>98</v>
      </c>
      <c r="GI8" s="3" t="s">
        <v>97</v>
      </c>
      <c r="GJ8" t="s">
        <v>98</v>
      </c>
      <c r="GK8" s="3" t="s">
        <v>97</v>
      </c>
      <c r="GL8" t="s">
        <v>98</v>
      </c>
      <c r="GM8" s="3" t="s">
        <v>97</v>
      </c>
      <c r="GN8" t="s">
        <v>98</v>
      </c>
      <c r="GO8" s="3" t="s">
        <v>97</v>
      </c>
      <c r="GP8" t="s">
        <v>98</v>
      </c>
      <c r="GQ8" s="3" t="s">
        <v>97</v>
      </c>
      <c r="GR8" t="s">
        <v>98</v>
      </c>
      <c r="GS8" s="3" t="s">
        <v>97</v>
      </c>
      <c r="GT8" t="s">
        <v>98</v>
      </c>
      <c r="GU8" s="3" t="s">
        <v>97</v>
      </c>
      <c r="GV8" t="s">
        <v>98</v>
      </c>
      <c r="GW8" s="3" t="s">
        <v>97</v>
      </c>
      <c r="GX8" t="s">
        <v>98</v>
      </c>
      <c r="GY8" s="3" t="s">
        <v>97</v>
      </c>
      <c r="GZ8" t="s">
        <v>98</v>
      </c>
      <c r="HA8" s="3" t="s">
        <v>97</v>
      </c>
      <c r="HB8" t="s">
        <v>98</v>
      </c>
      <c r="HC8" s="3" t="s">
        <v>97</v>
      </c>
      <c r="HD8" t="s">
        <v>98</v>
      </c>
      <c r="HE8" s="3" t="s">
        <v>97</v>
      </c>
      <c r="HF8" t="s">
        <v>98</v>
      </c>
      <c r="HG8" s="3" t="s">
        <v>97</v>
      </c>
      <c r="HH8" t="s">
        <v>98</v>
      </c>
      <c r="HI8" s="3" t="s">
        <v>97</v>
      </c>
      <c r="HJ8" t="s">
        <v>98</v>
      </c>
      <c r="HK8" s="3" t="s">
        <v>97</v>
      </c>
      <c r="HL8" t="s">
        <v>98</v>
      </c>
      <c r="HM8" s="3" t="s">
        <v>97</v>
      </c>
      <c r="HN8" t="s">
        <v>98</v>
      </c>
      <c r="HO8" s="3" t="s">
        <v>97</v>
      </c>
      <c r="HP8" t="s">
        <v>98</v>
      </c>
      <c r="HQ8" s="3" t="s">
        <v>97</v>
      </c>
      <c r="HR8" t="s">
        <v>98</v>
      </c>
      <c r="HS8" s="3" t="s">
        <v>97</v>
      </c>
      <c r="HT8" t="s">
        <v>98</v>
      </c>
      <c r="HU8" s="3" t="s">
        <v>97</v>
      </c>
      <c r="HV8" t="s">
        <v>98</v>
      </c>
      <c r="HW8" s="3" t="s">
        <v>97</v>
      </c>
      <c r="HX8" t="s">
        <v>98</v>
      </c>
      <c r="HY8" s="3" t="s">
        <v>97</v>
      </c>
      <c r="HZ8" t="s">
        <v>98</v>
      </c>
      <c r="IA8" s="3" t="s">
        <v>97</v>
      </c>
      <c r="IB8" t="s">
        <v>98</v>
      </c>
      <c r="IC8" s="3" t="s">
        <v>97</v>
      </c>
      <c r="ID8" t="s">
        <v>98</v>
      </c>
      <c r="IE8" s="3" t="s">
        <v>97</v>
      </c>
      <c r="IF8" t="s">
        <v>98</v>
      </c>
      <c r="IG8" s="3" t="s">
        <v>97</v>
      </c>
      <c r="IH8" t="s">
        <v>98</v>
      </c>
      <c r="II8" s="3" t="s">
        <v>97</v>
      </c>
      <c r="IJ8" t="s">
        <v>98</v>
      </c>
      <c r="IK8" s="3" t="s">
        <v>97</v>
      </c>
      <c r="IL8" t="s">
        <v>98</v>
      </c>
      <c r="IM8" s="3" t="s">
        <v>97</v>
      </c>
      <c r="IN8" t="s">
        <v>98</v>
      </c>
      <c r="IO8" s="3" t="s">
        <v>97</v>
      </c>
      <c r="IP8" t="s">
        <v>98</v>
      </c>
      <c r="IQ8" s="3" t="s">
        <v>97</v>
      </c>
      <c r="IR8" t="s">
        <v>98</v>
      </c>
      <c r="IS8" s="3" t="s">
        <v>97</v>
      </c>
      <c r="IT8" t="s">
        <v>98</v>
      </c>
      <c r="IU8" s="3" t="s">
        <v>97</v>
      </c>
      <c r="IV8" t="s">
        <v>98</v>
      </c>
    </row>
    <row r="9" spans="1:256" ht="12.75">
      <c r="A9" s="3" t="s">
        <v>99</v>
      </c>
      <c r="B9" t="s">
        <v>100</v>
      </c>
      <c r="C9" s="3" t="s">
        <v>99</v>
      </c>
      <c r="D9" t="s">
        <v>100</v>
      </c>
      <c r="E9" s="3" t="s">
        <v>99</v>
      </c>
      <c r="F9" t="s">
        <v>100</v>
      </c>
      <c r="G9" s="3" t="s">
        <v>99</v>
      </c>
      <c r="H9" t="s">
        <v>100</v>
      </c>
      <c r="I9" s="3" t="s">
        <v>99</v>
      </c>
      <c r="J9" t="s">
        <v>100</v>
      </c>
      <c r="K9" s="3" t="s">
        <v>99</v>
      </c>
      <c r="L9" t="s">
        <v>100</v>
      </c>
      <c r="M9" s="3" t="s">
        <v>99</v>
      </c>
      <c r="N9" t="s">
        <v>100</v>
      </c>
      <c r="O9" s="3" t="s">
        <v>99</v>
      </c>
      <c r="P9" t="s">
        <v>100</v>
      </c>
      <c r="Q9" s="3" t="s">
        <v>99</v>
      </c>
      <c r="R9" t="s">
        <v>100</v>
      </c>
      <c r="S9" s="3" t="s">
        <v>99</v>
      </c>
      <c r="T9" t="s">
        <v>100</v>
      </c>
      <c r="U9" s="3" t="s">
        <v>99</v>
      </c>
      <c r="V9" t="s">
        <v>100</v>
      </c>
      <c r="W9" s="3" t="s">
        <v>99</v>
      </c>
      <c r="X9" t="s">
        <v>100</v>
      </c>
      <c r="Y9" s="3" t="s">
        <v>99</v>
      </c>
      <c r="Z9" t="s">
        <v>100</v>
      </c>
      <c r="AA9" s="3" t="s">
        <v>99</v>
      </c>
      <c r="AB9" t="s">
        <v>100</v>
      </c>
      <c r="AC9" s="3" t="s">
        <v>99</v>
      </c>
      <c r="AD9" t="s">
        <v>100</v>
      </c>
      <c r="AE9" s="3" t="s">
        <v>99</v>
      </c>
      <c r="AF9" t="s">
        <v>100</v>
      </c>
      <c r="AG9" s="3" t="s">
        <v>99</v>
      </c>
      <c r="AH9" t="s">
        <v>100</v>
      </c>
      <c r="AI9" s="3" t="s">
        <v>99</v>
      </c>
      <c r="AJ9" t="s">
        <v>100</v>
      </c>
      <c r="AK9" s="3" t="s">
        <v>99</v>
      </c>
      <c r="AL9" t="s">
        <v>100</v>
      </c>
      <c r="AM9" s="3" t="s">
        <v>99</v>
      </c>
      <c r="AN9" t="s">
        <v>100</v>
      </c>
      <c r="AO9" s="3" t="s">
        <v>99</v>
      </c>
      <c r="AP9" t="s">
        <v>100</v>
      </c>
      <c r="AQ9" s="3" t="s">
        <v>99</v>
      </c>
      <c r="AR9" t="s">
        <v>100</v>
      </c>
      <c r="AS9" s="3" t="s">
        <v>99</v>
      </c>
      <c r="AT9" t="s">
        <v>100</v>
      </c>
      <c r="AU9" s="3" t="s">
        <v>99</v>
      </c>
      <c r="AV9" t="s">
        <v>100</v>
      </c>
      <c r="AW9" s="3" t="s">
        <v>99</v>
      </c>
      <c r="AX9" t="s">
        <v>100</v>
      </c>
      <c r="AY9" s="3" t="s">
        <v>99</v>
      </c>
      <c r="AZ9" t="s">
        <v>100</v>
      </c>
      <c r="BA9" s="3" t="s">
        <v>99</v>
      </c>
      <c r="BB9" t="s">
        <v>100</v>
      </c>
      <c r="BC9" s="3" t="s">
        <v>99</v>
      </c>
      <c r="BD9" t="s">
        <v>100</v>
      </c>
      <c r="BE9" s="3" t="s">
        <v>99</v>
      </c>
      <c r="BF9" t="s">
        <v>100</v>
      </c>
      <c r="BG9" s="3" t="s">
        <v>99</v>
      </c>
      <c r="BH9" t="s">
        <v>100</v>
      </c>
      <c r="BI9" s="3" t="s">
        <v>99</v>
      </c>
      <c r="BJ9" t="s">
        <v>100</v>
      </c>
      <c r="BK9" s="3" t="s">
        <v>99</v>
      </c>
      <c r="BL9" t="s">
        <v>100</v>
      </c>
      <c r="BM9" s="3" t="s">
        <v>99</v>
      </c>
      <c r="BN9" t="s">
        <v>100</v>
      </c>
      <c r="BO9" s="3" t="s">
        <v>99</v>
      </c>
      <c r="BP9" t="s">
        <v>100</v>
      </c>
      <c r="BQ9" s="3" t="s">
        <v>99</v>
      </c>
      <c r="BR9" t="s">
        <v>100</v>
      </c>
      <c r="BS9" s="3" t="s">
        <v>99</v>
      </c>
      <c r="BT9" t="s">
        <v>100</v>
      </c>
      <c r="BU9" s="3" t="s">
        <v>99</v>
      </c>
      <c r="BV9" t="s">
        <v>100</v>
      </c>
      <c r="BW9" s="3" t="s">
        <v>99</v>
      </c>
      <c r="BX9" t="s">
        <v>100</v>
      </c>
      <c r="BY9" s="3" t="s">
        <v>99</v>
      </c>
      <c r="BZ9" t="s">
        <v>100</v>
      </c>
      <c r="CA9" s="3" t="s">
        <v>99</v>
      </c>
      <c r="CB9" t="s">
        <v>100</v>
      </c>
      <c r="CC9" s="3" t="s">
        <v>99</v>
      </c>
      <c r="CD9" t="s">
        <v>100</v>
      </c>
      <c r="CE9" s="3" t="s">
        <v>99</v>
      </c>
      <c r="CF9" t="s">
        <v>100</v>
      </c>
      <c r="CG9" s="3" t="s">
        <v>99</v>
      </c>
      <c r="CH9" t="s">
        <v>100</v>
      </c>
      <c r="CI9" s="3" t="s">
        <v>99</v>
      </c>
      <c r="CJ9" t="s">
        <v>100</v>
      </c>
      <c r="CK9" s="3" t="s">
        <v>99</v>
      </c>
      <c r="CL9" t="s">
        <v>100</v>
      </c>
      <c r="CM9" s="3" t="s">
        <v>99</v>
      </c>
      <c r="CN9" t="s">
        <v>100</v>
      </c>
      <c r="CO9" s="3" t="s">
        <v>99</v>
      </c>
      <c r="CP9" t="s">
        <v>100</v>
      </c>
      <c r="CQ9" s="3" t="s">
        <v>99</v>
      </c>
      <c r="CR9" t="s">
        <v>100</v>
      </c>
      <c r="CS9" s="3" t="s">
        <v>99</v>
      </c>
      <c r="CT9" t="s">
        <v>100</v>
      </c>
      <c r="CU9" s="3" t="s">
        <v>99</v>
      </c>
      <c r="CV9" t="s">
        <v>100</v>
      </c>
      <c r="CW9" s="3" t="s">
        <v>99</v>
      </c>
      <c r="CX9" t="s">
        <v>100</v>
      </c>
      <c r="CY9" s="3" t="s">
        <v>99</v>
      </c>
      <c r="CZ9" t="s">
        <v>100</v>
      </c>
      <c r="DA9" s="3" t="s">
        <v>99</v>
      </c>
      <c r="DB9" t="s">
        <v>100</v>
      </c>
      <c r="DC9" s="3" t="s">
        <v>99</v>
      </c>
      <c r="DD9" t="s">
        <v>100</v>
      </c>
      <c r="DE9" s="3" t="s">
        <v>99</v>
      </c>
      <c r="DF9" t="s">
        <v>100</v>
      </c>
      <c r="DG9" s="3" t="s">
        <v>99</v>
      </c>
      <c r="DH9" t="s">
        <v>100</v>
      </c>
      <c r="DI9" s="3" t="s">
        <v>99</v>
      </c>
      <c r="DJ9" t="s">
        <v>100</v>
      </c>
      <c r="DK9" s="3" t="s">
        <v>99</v>
      </c>
      <c r="DL9" t="s">
        <v>100</v>
      </c>
      <c r="DM9" s="3" t="s">
        <v>99</v>
      </c>
      <c r="DN9" t="s">
        <v>100</v>
      </c>
      <c r="DO9" s="3" t="s">
        <v>99</v>
      </c>
      <c r="DP9" t="s">
        <v>100</v>
      </c>
      <c r="DQ9" s="3" t="s">
        <v>99</v>
      </c>
      <c r="DR9" t="s">
        <v>100</v>
      </c>
      <c r="DS9" s="3" t="s">
        <v>99</v>
      </c>
      <c r="DT9" t="s">
        <v>100</v>
      </c>
      <c r="DU9" s="3" t="s">
        <v>99</v>
      </c>
      <c r="DV9" t="s">
        <v>100</v>
      </c>
      <c r="DW9" s="3" t="s">
        <v>99</v>
      </c>
      <c r="DX9" t="s">
        <v>100</v>
      </c>
      <c r="DY9" s="3" t="s">
        <v>99</v>
      </c>
      <c r="DZ9" t="s">
        <v>100</v>
      </c>
      <c r="EA9" s="3" t="s">
        <v>99</v>
      </c>
      <c r="EB9" t="s">
        <v>100</v>
      </c>
      <c r="EC9" s="3" t="s">
        <v>99</v>
      </c>
      <c r="ED9" t="s">
        <v>100</v>
      </c>
      <c r="EE9" s="3" t="s">
        <v>99</v>
      </c>
      <c r="EF9" t="s">
        <v>100</v>
      </c>
      <c r="EG9" s="3" t="s">
        <v>99</v>
      </c>
      <c r="EH9" t="s">
        <v>100</v>
      </c>
      <c r="EI9" s="3" t="s">
        <v>99</v>
      </c>
      <c r="EJ9" t="s">
        <v>100</v>
      </c>
      <c r="EK9" s="3" t="s">
        <v>99</v>
      </c>
      <c r="EL9" t="s">
        <v>100</v>
      </c>
      <c r="EM9" s="3" t="s">
        <v>99</v>
      </c>
      <c r="EN9" t="s">
        <v>100</v>
      </c>
      <c r="EO9" s="3" t="s">
        <v>99</v>
      </c>
      <c r="EP9" t="s">
        <v>100</v>
      </c>
      <c r="EQ9" s="3" t="s">
        <v>99</v>
      </c>
      <c r="ER9" t="s">
        <v>100</v>
      </c>
      <c r="ES9" s="3" t="s">
        <v>99</v>
      </c>
      <c r="ET9" t="s">
        <v>100</v>
      </c>
      <c r="EU9" s="3" t="s">
        <v>99</v>
      </c>
      <c r="EV9" t="s">
        <v>100</v>
      </c>
      <c r="EW9" s="3" t="s">
        <v>99</v>
      </c>
      <c r="EX9" t="s">
        <v>100</v>
      </c>
      <c r="EY9" s="3" t="s">
        <v>99</v>
      </c>
      <c r="EZ9" t="s">
        <v>100</v>
      </c>
      <c r="FA9" s="3" t="s">
        <v>99</v>
      </c>
      <c r="FB9" t="s">
        <v>100</v>
      </c>
      <c r="FC9" s="3" t="s">
        <v>99</v>
      </c>
      <c r="FD9" t="s">
        <v>100</v>
      </c>
      <c r="FE9" s="3" t="s">
        <v>99</v>
      </c>
      <c r="FF9" t="s">
        <v>100</v>
      </c>
      <c r="FG9" s="3" t="s">
        <v>99</v>
      </c>
      <c r="FH9" t="s">
        <v>100</v>
      </c>
      <c r="FI9" s="3" t="s">
        <v>99</v>
      </c>
      <c r="FJ9" t="s">
        <v>100</v>
      </c>
      <c r="FK9" s="3" t="s">
        <v>99</v>
      </c>
      <c r="FL9" t="s">
        <v>100</v>
      </c>
      <c r="FM9" s="3" t="s">
        <v>99</v>
      </c>
      <c r="FN9" t="s">
        <v>100</v>
      </c>
      <c r="FO9" s="3" t="s">
        <v>99</v>
      </c>
      <c r="FP9" t="s">
        <v>100</v>
      </c>
      <c r="FQ9" s="3" t="s">
        <v>99</v>
      </c>
      <c r="FR9" t="s">
        <v>100</v>
      </c>
      <c r="FS9" s="3" t="s">
        <v>99</v>
      </c>
      <c r="FT9" t="s">
        <v>100</v>
      </c>
      <c r="FU9" s="3" t="s">
        <v>99</v>
      </c>
      <c r="FV9" t="s">
        <v>100</v>
      </c>
      <c r="FW9" s="3" t="s">
        <v>99</v>
      </c>
      <c r="FX9" t="s">
        <v>100</v>
      </c>
      <c r="FY9" s="3" t="s">
        <v>99</v>
      </c>
      <c r="FZ9" t="s">
        <v>100</v>
      </c>
      <c r="GA9" s="3" t="s">
        <v>99</v>
      </c>
      <c r="GB9" t="s">
        <v>100</v>
      </c>
      <c r="GC9" s="3" t="s">
        <v>99</v>
      </c>
      <c r="GD9" t="s">
        <v>100</v>
      </c>
      <c r="GE9" s="3" t="s">
        <v>99</v>
      </c>
      <c r="GF9" t="s">
        <v>100</v>
      </c>
      <c r="GG9" s="3" t="s">
        <v>99</v>
      </c>
      <c r="GH9" t="s">
        <v>100</v>
      </c>
      <c r="GI9" s="3" t="s">
        <v>99</v>
      </c>
      <c r="GJ9" t="s">
        <v>100</v>
      </c>
      <c r="GK9" s="3" t="s">
        <v>99</v>
      </c>
      <c r="GL9" t="s">
        <v>100</v>
      </c>
      <c r="GM9" s="3" t="s">
        <v>99</v>
      </c>
      <c r="GN9" t="s">
        <v>100</v>
      </c>
      <c r="GO9" s="3" t="s">
        <v>99</v>
      </c>
      <c r="GP9" t="s">
        <v>100</v>
      </c>
      <c r="GQ9" s="3" t="s">
        <v>99</v>
      </c>
      <c r="GR9" t="s">
        <v>100</v>
      </c>
      <c r="GS9" s="3" t="s">
        <v>99</v>
      </c>
      <c r="GT9" t="s">
        <v>100</v>
      </c>
      <c r="GU9" s="3" t="s">
        <v>99</v>
      </c>
      <c r="GV9" t="s">
        <v>100</v>
      </c>
      <c r="GW9" s="3" t="s">
        <v>99</v>
      </c>
      <c r="GX9" t="s">
        <v>100</v>
      </c>
      <c r="GY9" s="3" t="s">
        <v>99</v>
      </c>
      <c r="GZ9" t="s">
        <v>100</v>
      </c>
      <c r="HA9" s="3" t="s">
        <v>99</v>
      </c>
      <c r="HB9" t="s">
        <v>100</v>
      </c>
      <c r="HC9" s="3" t="s">
        <v>99</v>
      </c>
      <c r="HD9" t="s">
        <v>100</v>
      </c>
      <c r="HE9" s="3" t="s">
        <v>99</v>
      </c>
      <c r="HF9" t="s">
        <v>100</v>
      </c>
      <c r="HG9" s="3" t="s">
        <v>99</v>
      </c>
      <c r="HH9" t="s">
        <v>100</v>
      </c>
      <c r="HI9" s="3" t="s">
        <v>99</v>
      </c>
      <c r="HJ9" t="s">
        <v>100</v>
      </c>
      <c r="HK9" s="3" t="s">
        <v>99</v>
      </c>
      <c r="HL9" t="s">
        <v>100</v>
      </c>
      <c r="HM9" s="3" t="s">
        <v>99</v>
      </c>
      <c r="HN9" t="s">
        <v>100</v>
      </c>
      <c r="HO9" s="3" t="s">
        <v>99</v>
      </c>
      <c r="HP9" t="s">
        <v>100</v>
      </c>
      <c r="HQ9" s="3" t="s">
        <v>99</v>
      </c>
      <c r="HR9" t="s">
        <v>100</v>
      </c>
      <c r="HS9" s="3" t="s">
        <v>99</v>
      </c>
      <c r="HT9" t="s">
        <v>100</v>
      </c>
      <c r="HU9" s="3" t="s">
        <v>99</v>
      </c>
      <c r="HV9" t="s">
        <v>100</v>
      </c>
      <c r="HW9" s="3" t="s">
        <v>99</v>
      </c>
      <c r="HX9" t="s">
        <v>100</v>
      </c>
      <c r="HY9" s="3" t="s">
        <v>99</v>
      </c>
      <c r="HZ9" t="s">
        <v>100</v>
      </c>
      <c r="IA9" s="3" t="s">
        <v>99</v>
      </c>
      <c r="IB9" t="s">
        <v>100</v>
      </c>
      <c r="IC9" s="3" t="s">
        <v>99</v>
      </c>
      <c r="ID9" t="s">
        <v>100</v>
      </c>
      <c r="IE9" s="3" t="s">
        <v>99</v>
      </c>
      <c r="IF9" t="s">
        <v>100</v>
      </c>
      <c r="IG9" s="3" t="s">
        <v>99</v>
      </c>
      <c r="IH9" t="s">
        <v>100</v>
      </c>
      <c r="II9" s="3" t="s">
        <v>99</v>
      </c>
      <c r="IJ9" t="s">
        <v>100</v>
      </c>
      <c r="IK9" s="3" t="s">
        <v>99</v>
      </c>
      <c r="IL9" t="s">
        <v>100</v>
      </c>
      <c r="IM9" s="3" t="s">
        <v>99</v>
      </c>
      <c r="IN9" t="s">
        <v>100</v>
      </c>
      <c r="IO9" s="3" t="s">
        <v>99</v>
      </c>
      <c r="IP9" t="s">
        <v>100</v>
      </c>
      <c r="IQ9" s="3" t="s">
        <v>99</v>
      </c>
      <c r="IR9" t="s">
        <v>100</v>
      </c>
      <c r="IS9" s="3" t="s">
        <v>99</v>
      </c>
      <c r="IT9" t="s">
        <v>100</v>
      </c>
      <c r="IU9" s="3" t="s">
        <v>99</v>
      </c>
      <c r="IV9" t="s">
        <v>100</v>
      </c>
    </row>
    <row r="10" spans="1:256" ht="12.75">
      <c r="A10" s="3" t="s">
        <v>101</v>
      </c>
      <c r="B10" t="s">
        <v>102</v>
      </c>
      <c r="C10" s="3" t="s">
        <v>101</v>
      </c>
      <c r="D10" t="s">
        <v>102</v>
      </c>
      <c r="E10" s="3" t="s">
        <v>101</v>
      </c>
      <c r="F10" t="s">
        <v>102</v>
      </c>
      <c r="G10" s="3" t="s">
        <v>101</v>
      </c>
      <c r="H10" t="s">
        <v>102</v>
      </c>
      <c r="I10" s="3" t="s">
        <v>101</v>
      </c>
      <c r="J10" t="s">
        <v>102</v>
      </c>
      <c r="K10" s="3" t="s">
        <v>101</v>
      </c>
      <c r="L10" t="s">
        <v>102</v>
      </c>
      <c r="M10" s="3" t="s">
        <v>101</v>
      </c>
      <c r="N10" t="s">
        <v>102</v>
      </c>
      <c r="O10" s="3" t="s">
        <v>101</v>
      </c>
      <c r="P10" t="s">
        <v>102</v>
      </c>
      <c r="Q10" s="3" t="s">
        <v>101</v>
      </c>
      <c r="R10" t="s">
        <v>102</v>
      </c>
      <c r="S10" s="3" t="s">
        <v>101</v>
      </c>
      <c r="T10" t="s">
        <v>102</v>
      </c>
      <c r="U10" s="3" t="s">
        <v>101</v>
      </c>
      <c r="V10" t="s">
        <v>102</v>
      </c>
      <c r="W10" s="3" t="s">
        <v>101</v>
      </c>
      <c r="X10" t="s">
        <v>102</v>
      </c>
      <c r="Y10" s="3" t="s">
        <v>101</v>
      </c>
      <c r="Z10" t="s">
        <v>102</v>
      </c>
      <c r="AA10" s="3" t="s">
        <v>101</v>
      </c>
      <c r="AB10" t="s">
        <v>102</v>
      </c>
      <c r="AC10" s="3" t="s">
        <v>101</v>
      </c>
      <c r="AD10" t="s">
        <v>102</v>
      </c>
      <c r="AE10" s="3" t="s">
        <v>101</v>
      </c>
      <c r="AF10" t="s">
        <v>102</v>
      </c>
      <c r="AG10" s="3" t="s">
        <v>101</v>
      </c>
      <c r="AH10" t="s">
        <v>102</v>
      </c>
      <c r="AI10" s="3" t="s">
        <v>101</v>
      </c>
      <c r="AJ10" t="s">
        <v>102</v>
      </c>
      <c r="AK10" s="3" t="s">
        <v>101</v>
      </c>
      <c r="AL10" t="s">
        <v>102</v>
      </c>
      <c r="AM10" s="3" t="s">
        <v>101</v>
      </c>
      <c r="AN10" t="s">
        <v>102</v>
      </c>
      <c r="AO10" s="3" t="s">
        <v>101</v>
      </c>
      <c r="AP10" t="s">
        <v>102</v>
      </c>
      <c r="AQ10" s="3" t="s">
        <v>101</v>
      </c>
      <c r="AR10" t="s">
        <v>102</v>
      </c>
      <c r="AS10" s="3" t="s">
        <v>101</v>
      </c>
      <c r="AT10" t="s">
        <v>102</v>
      </c>
      <c r="AU10" s="3" t="s">
        <v>101</v>
      </c>
      <c r="AV10" t="s">
        <v>102</v>
      </c>
      <c r="AW10" s="3" t="s">
        <v>101</v>
      </c>
      <c r="AX10" t="s">
        <v>102</v>
      </c>
      <c r="AY10" s="3" t="s">
        <v>101</v>
      </c>
      <c r="AZ10" t="s">
        <v>102</v>
      </c>
      <c r="BA10" s="3" t="s">
        <v>101</v>
      </c>
      <c r="BB10" t="s">
        <v>102</v>
      </c>
      <c r="BC10" s="3" t="s">
        <v>101</v>
      </c>
      <c r="BD10" t="s">
        <v>102</v>
      </c>
      <c r="BE10" s="3" t="s">
        <v>101</v>
      </c>
      <c r="BF10" t="s">
        <v>102</v>
      </c>
      <c r="BG10" s="3" t="s">
        <v>101</v>
      </c>
      <c r="BH10" t="s">
        <v>102</v>
      </c>
      <c r="BI10" s="3" t="s">
        <v>101</v>
      </c>
      <c r="BJ10" t="s">
        <v>102</v>
      </c>
      <c r="BK10" s="3" t="s">
        <v>101</v>
      </c>
      <c r="BL10" t="s">
        <v>102</v>
      </c>
      <c r="BM10" s="3" t="s">
        <v>101</v>
      </c>
      <c r="BN10" t="s">
        <v>102</v>
      </c>
      <c r="BO10" s="3" t="s">
        <v>101</v>
      </c>
      <c r="BP10" t="s">
        <v>102</v>
      </c>
      <c r="BQ10" s="3" t="s">
        <v>101</v>
      </c>
      <c r="BR10" t="s">
        <v>102</v>
      </c>
      <c r="BS10" s="3" t="s">
        <v>101</v>
      </c>
      <c r="BT10" t="s">
        <v>102</v>
      </c>
      <c r="BU10" s="3" t="s">
        <v>101</v>
      </c>
      <c r="BV10" t="s">
        <v>102</v>
      </c>
      <c r="BW10" s="3" t="s">
        <v>101</v>
      </c>
      <c r="BX10" t="s">
        <v>102</v>
      </c>
      <c r="BY10" s="3" t="s">
        <v>101</v>
      </c>
      <c r="BZ10" t="s">
        <v>102</v>
      </c>
      <c r="CA10" s="3" t="s">
        <v>101</v>
      </c>
      <c r="CB10" t="s">
        <v>102</v>
      </c>
      <c r="CC10" s="3" t="s">
        <v>101</v>
      </c>
      <c r="CD10" t="s">
        <v>102</v>
      </c>
      <c r="CE10" s="3" t="s">
        <v>101</v>
      </c>
      <c r="CF10" t="s">
        <v>102</v>
      </c>
      <c r="CG10" s="3" t="s">
        <v>101</v>
      </c>
      <c r="CH10" t="s">
        <v>102</v>
      </c>
      <c r="CI10" s="3" t="s">
        <v>101</v>
      </c>
      <c r="CJ10" t="s">
        <v>102</v>
      </c>
      <c r="CK10" s="3" t="s">
        <v>101</v>
      </c>
      <c r="CL10" t="s">
        <v>102</v>
      </c>
      <c r="CM10" s="3" t="s">
        <v>101</v>
      </c>
      <c r="CN10" t="s">
        <v>102</v>
      </c>
      <c r="CO10" s="3" t="s">
        <v>101</v>
      </c>
      <c r="CP10" t="s">
        <v>102</v>
      </c>
      <c r="CQ10" s="3" t="s">
        <v>101</v>
      </c>
      <c r="CR10" t="s">
        <v>102</v>
      </c>
      <c r="CS10" s="3" t="s">
        <v>101</v>
      </c>
      <c r="CT10" t="s">
        <v>102</v>
      </c>
      <c r="CU10" s="3" t="s">
        <v>101</v>
      </c>
      <c r="CV10" t="s">
        <v>102</v>
      </c>
      <c r="CW10" s="3" t="s">
        <v>101</v>
      </c>
      <c r="CX10" t="s">
        <v>102</v>
      </c>
      <c r="CY10" s="3" t="s">
        <v>101</v>
      </c>
      <c r="CZ10" t="s">
        <v>102</v>
      </c>
      <c r="DA10" s="3" t="s">
        <v>101</v>
      </c>
      <c r="DB10" t="s">
        <v>102</v>
      </c>
      <c r="DC10" s="3" t="s">
        <v>101</v>
      </c>
      <c r="DD10" t="s">
        <v>102</v>
      </c>
      <c r="DE10" s="3" t="s">
        <v>101</v>
      </c>
      <c r="DF10" t="s">
        <v>102</v>
      </c>
      <c r="DG10" s="3" t="s">
        <v>101</v>
      </c>
      <c r="DH10" t="s">
        <v>102</v>
      </c>
      <c r="DI10" s="3" t="s">
        <v>101</v>
      </c>
      <c r="DJ10" t="s">
        <v>102</v>
      </c>
      <c r="DK10" s="3" t="s">
        <v>101</v>
      </c>
      <c r="DL10" t="s">
        <v>102</v>
      </c>
      <c r="DM10" s="3" t="s">
        <v>101</v>
      </c>
      <c r="DN10" t="s">
        <v>102</v>
      </c>
      <c r="DO10" s="3" t="s">
        <v>101</v>
      </c>
      <c r="DP10" t="s">
        <v>102</v>
      </c>
      <c r="DQ10" s="3" t="s">
        <v>101</v>
      </c>
      <c r="DR10" t="s">
        <v>102</v>
      </c>
      <c r="DS10" s="3" t="s">
        <v>101</v>
      </c>
      <c r="DT10" t="s">
        <v>102</v>
      </c>
      <c r="DU10" s="3" t="s">
        <v>101</v>
      </c>
      <c r="DV10" t="s">
        <v>102</v>
      </c>
      <c r="DW10" s="3" t="s">
        <v>101</v>
      </c>
      <c r="DX10" t="s">
        <v>102</v>
      </c>
      <c r="DY10" s="3" t="s">
        <v>101</v>
      </c>
      <c r="DZ10" t="s">
        <v>102</v>
      </c>
      <c r="EA10" s="3" t="s">
        <v>101</v>
      </c>
      <c r="EB10" t="s">
        <v>102</v>
      </c>
      <c r="EC10" s="3" t="s">
        <v>101</v>
      </c>
      <c r="ED10" t="s">
        <v>102</v>
      </c>
      <c r="EE10" s="3" t="s">
        <v>101</v>
      </c>
      <c r="EF10" t="s">
        <v>102</v>
      </c>
      <c r="EG10" s="3" t="s">
        <v>101</v>
      </c>
      <c r="EH10" t="s">
        <v>102</v>
      </c>
      <c r="EI10" s="3" t="s">
        <v>101</v>
      </c>
      <c r="EJ10" t="s">
        <v>102</v>
      </c>
      <c r="EK10" s="3" t="s">
        <v>101</v>
      </c>
      <c r="EL10" t="s">
        <v>102</v>
      </c>
      <c r="EM10" s="3" t="s">
        <v>101</v>
      </c>
      <c r="EN10" t="s">
        <v>102</v>
      </c>
      <c r="EO10" s="3" t="s">
        <v>101</v>
      </c>
      <c r="EP10" t="s">
        <v>102</v>
      </c>
      <c r="EQ10" s="3" t="s">
        <v>101</v>
      </c>
      <c r="ER10" t="s">
        <v>102</v>
      </c>
      <c r="ES10" s="3" t="s">
        <v>101</v>
      </c>
      <c r="ET10" t="s">
        <v>102</v>
      </c>
      <c r="EU10" s="3" t="s">
        <v>101</v>
      </c>
      <c r="EV10" t="s">
        <v>102</v>
      </c>
      <c r="EW10" s="3" t="s">
        <v>101</v>
      </c>
      <c r="EX10" t="s">
        <v>102</v>
      </c>
      <c r="EY10" s="3" t="s">
        <v>101</v>
      </c>
      <c r="EZ10" t="s">
        <v>102</v>
      </c>
      <c r="FA10" s="3" t="s">
        <v>101</v>
      </c>
      <c r="FB10" t="s">
        <v>102</v>
      </c>
      <c r="FC10" s="3" t="s">
        <v>101</v>
      </c>
      <c r="FD10" t="s">
        <v>102</v>
      </c>
      <c r="FE10" s="3" t="s">
        <v>101</v>
      </c>
      <c r="FF10" t="s">
        <v>102</v>
      </c>
      <c r="FG10" s="3" t="s">
        <v>101</v>
      </c>
      <c r="FH10" t="s">
        <v>102</v>
      </c>
      <c r="FI10" s="3" t="s">
        <v>101</v>
      </c>
      <c r="FJ10" t="s">
        <v>102</v>
      </c>
      <c r="FK10" s="3" t="s">
        <v>101</v>
      </c>
      <c r="FL10" t="s">
        <v>102</v>
      </c>
      <c r="FM10" s="3" t="s">
        <v>101</v>
      </c>
      <c r="FN10" t="s">
        <v>102</v>
      </c>
      <c r="FO10" s="3" t="s">
        <v>101</v>
      </c>
      <c r="FP10" t="s">
        <v>102</v>
      </c>
      <c r="FQ10" s="3" t="s">
        <v>101</v>
      </c>
      <c r="FR10" t="s">
        <v>102</v>
      </c>
      <c r="FS10" s="3" t="s">
        <v>101</v>
      </c>
      <c r="FT10" t="s">
        <v>102</v>
      </c>
      <c r="FU10" s="3" t="s">
        <v>101</v>
      </c>
      <c r="FV10" t="s">
        <v>102</v>
      </c>
      <c r="FW10" s="3" t="s">
        <v>101</v>
      </c>
      <c r="FX10" t="s">
        <v>102</v>
      </c>
      <c r="FY10" s="3" t="s">
        <v>101</v>
      </c>
      <c r="FZ10" t="s">
        <v>102</v>
      </c>
      <c r="GA10" s="3" t="s">
        <v>101</v>
      </c>
      <c r="GB10" t="s">
        <v>102</v>
      </c>
      <c r="GC10" s="3" t="s">
        <v>101</v>
      </c>
      <c r="GD10" t="s">
        <v>102</v>
      </c>
      <c r="GE10" s="3" t="s">
        <v>101</v>
      </c>
      <c r="GF10" t="s">
        <v>102</v>
      </c>
      <c r="GG10" s="3" t="s">
        <v>101</v>
      </c>
      <c r="GH10" t="s">
        <v>102</v>
      </c>
      <c r="GI10" s="3" t="s">
        <v>101</v>
      </c>
      <c r="GJ10" t="s">
        <v>102</v>
      </c>
      <c r="GK10" s="3" t="s">
        <v>101</v>
      </c>
      <c r="GL10" t="s">
        <v>102</v>
      </c>
      <c r="GM10" s="3" t="s">
        <v>101</v>
      </c>
      <c r="GN10" t="s">
        <v>102</v>
      </c>
      <c r="GO10" s="3" t="s">
        <v>101</v>
      </c>
      <c r="GP10" t="s">
        <v>102</v>
      </c>
      <c r="GQ10" s="3" t="s">
        <v>101</v>
      </c>
      <c r="GR10" t="s">
        <v>102</v>
      </c>
      <c r="GS10" s="3" t="s">
        <v>101</v>
      </c>
      <c r="GT10" t="s">
        <v>102</v>
      </c>
      <c r="GU10" s="3" t="s">
        <v>101</v>
      </c>
      <c r="GV10" t="s">
        <v>102</v>
      </c>
      <c r="GW10" s="3" t="s">
        <v>101</v>
      </c>
      <c r="GX10" t="s">
        <v>102</v>
      </c>
      <c r="GY10" s="3" t="s">
        <v>101</v>
      </c>
      <c r="GZ10" t="s">
        <v>102</v>
      </c>
      <c r="HA10" s="3" t="s">
        <v>101</v>
      </c>
      <c r="HB10" t="s">
        <v>102</v>
      </c>
      <c r="HC10" s="3" t="s">
        <v>101</v>
      </c>
      <c r="HD10" t="s">
        <v>102</v>
      </c>
      <c r="HE10" s="3" t="s">
        <v>101</v>
      </c>
      <c r="HF10" t="s">
        <v>102</v>
      </c>
      <c r="HG10" s="3" t="s">
        <v>101</v>
      </c>
      <c r="HH10" t="s">
        <v>102</v>
      </c>
      <c r="HI10" s="3" t="s">
        <v>101</v>
      </c>
      <c r="HJ10" t="s">
        <v>102</v>
      </c>
      <c r="HK10" s="3" t="s">
        <v>101</v>
      </c>
      <c r="HL10" t="s">
        <v>102</v>
      </c>
      <c r="HM10" s="3" t="s">
        <v>101</v>
      </c>
      <c r="HN10" t="s">
        <v>102</v>
      </c>
      <c r="HO10" s="3" t="s">
        <v>101</v>
      </c>
      <c r="HP10" t="s">
        <v>102</v>
      </c>
      <c r="HQ10" s="3" t="s">
        <v>101</v>
      </c>
      <c r="HR10" t="s">
        <v>102</v>
      </c>
      <c r="HS10" s="3" t="s">
        <v>101</v>
      </c>
      <c r="HT10" t="s">
        <v>102</v>
      </c>
      <c r="HU10" s="3" t="s">
        <v>101</v>
      </c>
      <c r="HV10" t="s">
        <v>102</v>
      </c>
      <c r="HW10" s="3" t="s">
        <v>101</v>
      </c>
      <c r="HX10" t="s">
        <v>102</v>
      </c>
      <c r="HY10" s="3" t="s">
        <v>101</v>
      </c>
      <c r="HZ10" t="s">
        <v>102</v>
      </c>
      <c r="IA10" s="3" t="s">
        <v>101</v>
      </c>
      <c r="IB10" t="s">
        <v>102</v>
      </c>
      <c r="IC10" s="3" t="s">
        <v>101</v>
      </c>
      <c r="ID10" t="s">
        <v>102</v>
      </c>
      <c r="IE10" s="3" t="s">
        <v>101</v>
      </c>
      <c r="IF10" t="s">
        <v>102</v>
      </c>
      <c r="IG10" s="3" t="s">
        <v>101</v>
      </c>
      <c r="IH10" t="s">
        <v>102</v>
      </c>
      <c r="II10" s="3" t="s">
        <v>101</v>
      </c>
      <c r="IJ10" t="s">
        <v>102</v>
      </c>
      <c r="IK10" s="3" t="s">
        <v>101</v>
      </c>
      <c r="IL10" t="s">
        <v>102</v>
      </c>
      <c r="IM10" s="3" t="s">
        <v>101</v>
      </c>
      <c r="IN10" t="s">
        <v>102</v>
      </c>
      <c r="IO10" s="3" t="s">
        <v>101</v>
      </c>
      <c r="IP10" t="s">
        <v>102</v>
      </c>
      <c r="IQ10" s="3" t="s">
        <v>101</v>
      </c>
      <c r="IR10" t="s">
        <v>102</v>
      </c>
      <c r="IS10" s="3" t="s">
        <v>101</v>
      </c>
      <c r="IT10" t="s">
        <v>102</v>
      </c>
      <c r="IU10" s="3" t="s">
        <v>101</v>
      </c>
      <c r="IV10" t="s">
        <v>102</v>
      </c>
    </row>
    <row r="11" spans="1:256" ht="12.75">
      <c r="A11" s="3" t="s">
        <v>103</v>
      </c>
      <c r="B11" t="s">
        <v>104</v>
      </c>
      <c r="C11" s="3" t="s">
        <v>103</v>
      </c>
      <c r="D11" t="s">
        <v>104</v>
      </c>
      <c r="E11" s="3" t="s">
        <v>103</v>
      </c>
      <c r="F11" t="s">
        <v>104</v>
      </c>
      <c r="G11" s="3" t="s">
        <v>103</v>
      </c>
      <c r="H11" t="s">
        <v>104</v>
      </c>
      <c r="I11" s="3" t="s">
        <v>103</v>
      </c>
      <c r="J11" t="s">
        <v>104</v>
      </c>
      <c r="K11" s="3" t="s">
        <v>103</v>
      </c>
      <c r="L11" t="s">
        <v>104</v>
      </c>
      <c r="M11" s="3" t="s">
        <v>103</v>
      </c>
      <c r="N11" t="s">
        <v>104</v>
      </c>
      <c r="O11" s="3" t="s">
        <v>103</v>
      </c>
      <c r="P11" t="s">
        <v>104</v>
      </c>
      <c r="Q11" s="3" t="s">
        <v>103</v>
      </c>
      <c r="R11" t="s">
        <v>104</v>
      </c>
      <c r="S11" s="3" t="s">
        <v>103</v>
      </c>
      <c r="T11" t="s">
        <v>104</v>
      </c>
      <c r="U11" s="3" t="s">
        <v>103</v>
      </c>
      <c r="V11" t="s">
        <v>104</v>
      </c>
      <c r="W11" s="3" t="s">
        <v>103</v>
      </c>
      <c r="X11" t="s">
        <v>104</v>
      </c>
      <c r="Y11" s="3" t="s">
        <v>103</v>
      </c>
      <c r="Z11" t="s">
        <v>104</v>
      </c>
      <c r="AA11" s="3" t="s">
        <v>103</v>
      </c>
      <c r="AB11" t="s">
        <v>104</v>
      </c>
      <c r="AC11" s="3" t="s">
        <v>103</v>
      </c>
      <c r="AD11" t="s">
        <v>104</v>
      </c>
      <c r="AE11" s="3" t="s">
        <v>103</v>
      </c>
      <c r="AF11" t="s">
        <v>104</v>
      </c>
      <c r="AG11" s="3" t="s">
        <v>103</v>
      </c>
      <c r="AH11" t="s">
        <v>104</v>
      </c>
      <c r="AI11" s="3" t="s">
        <v>103</v>
      </c>
      <c r="AJ11" t="s">
        <v>104</v>
      </c>
      <c r="AK11" s="3" t="s">
        <v>103</v>
      </c>
      <c r="AL11" t="s">
        <v>104</v>
      </c>
      <c r="AM11" s="3" t="s">
        <v>103</v>
      </c>
      <c r="AN11" t="s">
        <v>104</v>
      </c>
      <c r="AO11" s="3" t="s">
        <v>103</v>
      </c>
      <c r="AP11" t="s">
        <v>104</v>
      </c>
      <c r="AQ11" s="3" t="s">
        <v>103</v>
      </c>
      <c r="AR11" t="s">
        <v>104</v>
      </c>
      <c r="AS11" s="3" t="s">
        <v>103</v>
      </c>
      <c r="AT11" t="s">
        <v>104</v>
      </c>
      <c r="AU11" s="3" t="s">
        <v>103</v>
      </c>
      <c r="AV11" t="s">
        <v>104</v>
      </c>
      <c r="AW11" s="3" t="s">
        <v>103</v>
      </c>
      <c r="AX11" t="s">
        <v>104</v>
      </c>
      <c r="AY11" s="3" t="s">
        <v>103</v>
      </c>
      <c r="AZ11" t="s">
        <v>104</v>
      </c>
      <c r="BA11" s="3" t="s">
        <v>103</v>
      </c>
      <c r="BB11" t="s">
        <v>104</v>
      </c>
      <c r="BC11" s="3" t="s">
        <v>103</v>
      </c>
      <c r="BD11" t="s">
        <v>104</v>
      </c>
      <c r="BE11" s="3" t="s">
        <v>103</v>
      </c>
      <c r="BF11" t="s">
        <v>104</v>
      </c>
      <c r="BG11" s="3" t="s">
        <v>103</v>
      </c>
      <c r="BH11" t="s">
        <v>104</v>
      </c>
      <c r="BI11" s="3" t="s">
        <v>103</v>
      </c>
      <c r="BJ11" t="s">
        <v>104</v>
      </c>
      <c r="BK11" s="3" t="s">
        <v>103</v>
      </c>
      <c r="BL11" t="s">
        <v>104</v>
      </c>
      <c r="BM11" s="3" t="s">
        <v>103</v>
      </c>
      <c r="BN11" t="s">
        <v>104</v>
      </c>
      <c r="BO11" s="3" t="s">
        <v>103</v>
      </c>
      <c r="BP11" t="s">
        <v>104</v>
      </c>
      <c r="BQ11" s="3" t="s">
        <v>103</v>
      </c>
      <c r="BR11" t="s">
        <v>104</v>
      </c>
      <c r="BS11" s="3" t="s">
        <v>103</v>
      </c>
      <c r="BT11" t="s">
        <v>104</v>
      </c>
      <c r="BU11" s="3" t="s">
        <v>103</v>
      </c>
      <c r="BV11" t="s">
        <v>104</v>
      </c>
      <c r="BW11" s="3" t="s">
        <v>103</v>
      </c>
      <c r="BX11" t="s">
        <v>104</v>
      </c>
      <c r="BY11" s="3" t="s">
        <v>103</v>
      </c>
      <c r="BZ11" t="s">
        <v>104</v>
      </c>
      <c r="CA11" s="3" t="s">
        <v>103</v>
      </c>
      <c r="CB11" t="s">
        <v>104</v>
      </c>
      <c r="CC11" s="3" t="s">
        <v>103</v>
      </c>
      <c r="CD11" t="s">
        <v>104</v>
      </c>
      <c r="CE11" s="3" t="s">
        <v>103</v>
      </c>
      <c r="CF11" t="s">
        <v>104</v>
      </c>
      <c r="CG11" s="3" t="s">
        <v>103</v>
      </c>
      <c r="CH11" t="s">
        <v>104</v>
      </c>
      <c r="CI11" s="3" t="s">
        <v>103</v>
      </c>
      <c r="CJ11" t="s">
        <v>104</v>
      </c>
      <c r="CK11" s="3" t="s">
        <v>103</v>
      </c>
      <c r="CL11" t="s">
        <v>104</v>
      </c>
      <c r="CM11" s="3" t="s">
        <v>103</v>
      </c>
      <c r="CN11" t="s">
        <v>104</v>
      </c>
      <c r="CO11" s="3" t="s">
        <v>103</v>
      </c>
      <c r="CP11" t="s">
        <v>104</v>
      </c>
      <c r="CQ11" s="3" t="s">
        <v>103</v>
      </c>
      <c r="CR11" t="s">
        <v>104</v>
      </c>
      <c r="CS11" s="3" t="s">
        <v>103</v>
      </c>
      <c r="CT11" t="s">
        <v>104</v>
      </c>
      <c r="CU11" s="3" t="s">
        <v>103</v>
      </c>
      <c r="CV11" t="s">
        <v>104</v>
      </c>
      <c r="CW11" s="3" t="s">
        <v>103</v>
      </c>
      <c r="CX11" t="s">
        <v>104</v>
      </c>
      <c r="CY11" s="3" t="s">
        <v>103</v>
      </c>
      <c r="CZ11" t="s">
        <v>104</v>
      </c>
      <c r="DA11" s="3" t="s">
        <v>103</v>
      </c>
      <c r="DB11" t="s">
        <v>104</v>
      </c>
      <c r="DC11" s="3" t="s">
        <v>103</v>
      </c>
      <c r="DD11" t="s">
        <v>104</v>
      </c>
      <c r="DE11" s="3" t="s">
        <v>103</v>
      </c>
      <c r="DF11" t="s">
        <v>104</v>
      </c>
      <c r="DG11" s="3" t="s">
        <v>103</v>
      </c>
      <c r="DH11" t="s">
        <v>104</v>
      </c>
      <c r="DI11" s="3" t="s">
        <v>103</v>
      </c>
      <c r="DJ11" t="s">
        <v>104</v>
      </c>
      <c r="DK11" s="3" t="s">
        <v>103</v>
      </c>
      <c r="DL11" t="s">
        <v>104</v>
      </c>
      <c r="DM11" s="3" t="s">
        <v>103</v>
      </c>
      <c r="DN11" t="s">
        <v>104</v>
      </c>
      <c r="DO11" s="3" t="s">
        <v>103</v>
      </c>
      <c r="DP11" t="s">
        <v>104</v>
      </c>
      <c r="DQ11" s="3" t="s">
        <v>103</v>
      </c>
      <c r="DR11" t="s">
        <v>104</v>
      </c>
      <c r="DS11" s="3" t="s">
        <v>103</v>
      </c>
      <c r="DT11" t="s">
        <v>104</v>
      </c>
      <c r="DU11" s="3" t="s">
        <v>103</v>
      </c>
      <c r="DV11" t="s">
        <v>104</v>
      </c>
      <c r="DW11" s="3" t="s">
        <v>103</v>
      </c>
      <c r="DX11" t="s">
        <v>104</v>
      </c>
      <c r="DY11" s="3" t="s">
        <v>103</v>
      </c>
      <c r="DZ11" t="s">
        <v>104</v>
      </c>
      <c r="EA11" s="3" t="s">
        <v>103</v>
      </c>
      <c r="EB11" t="s">
        <v>104</v>
      </c>
      <c r="EC11" s="3" t="s">
        <v>103</v>
      </c>
      <c r="ED11" t="s">
        <v>104</v>
      </c>
      <c r="EE11" s="3" t="s">
        <v>103</v>
      </c>
      <c r="EF11" t="s">
        <v>104</v>
      </c>
      <c r="EG11" s="3" t="s">
        <v>103</v>
      </c>
      <c r="EH11" t="s">
        <v>104</v>
      </c>
      <c r="EI11" s="3" t="s">
        <v>103</v>
      </c>
      <c r="EJ11" t="s">
        <v>104</v>
      </c>
      <c r="EK11" s="3" t="s">
        <v>103</v>
      </c>
      <c r="EL11" t="s">
        <v>104</v>
      </c>
      <c r="EM11" s="3" t="s">
        <v>103</v>
      </c>
      <c r="EN11" t="s">
        <v>104</v>
      </c>
      <c r="EO11" s="3" t="s">
        <v>103</v>
      </c>
      <c r="EP11" t="s">
        <v>104</v>
      </c>
      <c r="EQ11" s="3" t="s">
        <v>103</v>
      </c>
      <c r="ER11" t="s">
        <v>104</v>
      </c>
      <c r="ES11" s="3" t="s">
        <v>103</v>
      </c>
      <c r="ET11" t="s">
        <v>104</v>
      </c>
      <c r="EU11" s="3" t="s">
        <v>103</v>
      </c>
      <c r="EV11" t="s">
        <v>104</v>
      </c>
      <c r="EW11" s="3" t="s">
        <v>103</v>
      </c>
      <c r="EX11" t="s">
        <v>104</v>
      </c>
      <c r="EY11" s="3" t="s">
        <v>103</v>
      </c>
      <c r="EZ11" t="s">
        <v>104</v>
      </c>
      <c r="FA11" s="3" t="s">
        <v>103</v>
      </c>
      <c r="FB11" t="s">
        <v>104</v>
      </c>
      <c r="FC11" s="3" t="s">
        <v>103</v>
      </c>
      <c r="FD11" t="s">
        <v>104</v>
      </c>
      <c r="FE11" s="3" t="s">
        <v>103</v>
      </c>
      <c r="FF11" t="s">
        <v>104</v>
      </c>
      <c r="FG11" s="3" t="s">
        <v>103</v>
      </c>
      <c r="FH11" t="s">
        <v>104</v>
      </c>
      <c r="FI11" s="3" t="s">
        <v>103</v>
      </c>
      <c r="FJ11" t="s">
        <v>104</v>
      </c>
      <c r="FK11" s="3" t="s">
        <v>103</v>
      </c>
      <c r="FL11" t="s">
        <v>104</v>
      </c>
      <c r="FM11" s="3" t="s">
        <v>103</v>
      </c>
      <c r="FN11" t="s">
        <v>104</v>
      </c>
      <c r="FO11" s="3" t="s">
        <v>103</v>
      </c>
      <c r="FP11" t="s">
        <v>104</v>
      </c>
      <c r="FQ11" s="3" t="s">
        <v>103</v>
      </c>
      <c r="FR11" t="s">
        <v>104</v>
      </c>
      <c r="FS11" s="3" t="s">
        <v>103</v>
      </c>
      <c r="FT11" t="s">
        <v>104</v>
      </c>
      <c r="FU11" s="3" t="s">
        <v>103</v>
      </c>
      <c r="FV11" t="s">
        <v>104</v>
      </c>
      <c r="FW11" s="3" t="s">
        <v>103</v>
      </c>
      <c r="FX11" t="s">
        <v>104</v>
      </c>
      <c r="FY11" s="3" t="s">
        <v>103</v>
      </c>
      <c r="FZ11" t="s">
        <v>104</v>
      </c>
      <c r="GA11" s="3" t="s">
        <v>103</v>
      </c>
      <c r="GB11" t="s">
        <v>104</v>
      </c>
      <c r="GC11" s="3" t="s">
        <v>103</v>
      </c>
      <c r="GD11" t="s">
        <v>104</v>
      </c>
      <c r="GE11" s="3" t="s">
        <v>103</v>
      </c>
      <c r="GF11" t="s">
        <v>104</v>
      </c>
      <c r="GG11" s="3" t="s">
        <v>103</v>
      </c>
      <c r="GH11" t="s">
        <v>104</v>
      </c>
      <c r="GI11" s="3" t="s">
        <v>103</v>
      </c>
      <c r="GJ11" t="s">
        <v>104</v>
      </c>
      <c r="GK11" s="3" t="s">
        <v>103</v>
      </c>
      <c r="GL11" t="s">
        <v>104</v>
      </c>
      <c r="GM11" s="3" t="s">
        <v>103</v>
      </c>
      <c r="GN11" t="s">
        <v>104</v>
      </c>
      <c r="GO11" s="3" t="s">
        <v>103</v>
      </c>
      <c r="GP11" t="s">
        <v>104</v>
      </c>
      <c r="GQ11" s="3" t="s">
        <v>103</v>
      </c>
      <c r="GR11" t="s">
        <v>104</v>
      </c>
      <c r="GS11" s="3" t="s">
        <v>103</v>
      </c>
      <c r="GT11" t="s">
        <v>104</v>
      </c>
      <c r="GU11" s="3" t="s">
        <v>103</v>
      </c>
      <c r="GV11" t="s">
        <v>104</v>
      </c>
      <c r="GW11" s="3" t="s">
        <v>103</v>
      </c>
      <c r="GX11" t="s">
        <v>104</v>
      </c>
      <c r="GY11" s="3" t="s">
        <v>103</v>
      </c>
      <c r="GZ11" t="s">
        <v>104</v>
      </c>
      <c r="HA11" s="3" t="s">
        <v>103</v>
      </c>
      <c r="HB11" t="s">
        <v>104</v>
      </c>
      <c r="HC11" s="3" t="s">
        <v>103</v>
      </c>
      <c r="HD11" t="s">
        <v>104</v>
      </c>
      <c r="HE11" s="3" t="s">
        <v>103</v>
      </c>
      <c r="HF11" t="s">
        <v>104</v>
      </c>
      <c r="HG11" s="3" t="s">
        <v>103</v>
      </c>
      <c r="HH11" t="s">
        <v>104</v>
      </c>
      <c r="HI11" s="3" t="s">
        <v>103</v>
      </c>
      <c r="HJ11" t="s">
        <v>104</v>
      </c>
      <c r="HK11" s="3" t="s">
        <v>103</v>
      </c>
      <c r="HL11" t="s">
        <v>104</v>
      </c>
      <c r="HM11" s="3" t="s">
        <v>103</v>
      </c>
      <c r="HN11" t="s">
        <v>104</v>
      </c>
      <c r="HO11" s="3" t="s">
        <v>103</v>
      </c>
      <c r="HP11" t="s">
        <v>104</v>
      </c>
      <c r="HQ11" s="3" t="s">
        <v>103</v>
      </c>
      <c r="HR11" t="s">
        <v>104</v>
      </c>
      <c r="HS11" s="3" t="s">
        <v>103</v>
      </c>
      <c r="HT11" t="s">
        <v>104</v>
      </c>
      <c r="HU11" s="3" t="s">
        <v>103</v>
      </c>
      <c r="HV11" t="s">
        <v>104</v>
      </c>
      <c r="HW11" s="3" t="s">
        <v>103</v>
      </c>
      <c r="HX11" t="s">
        <v>104</v>
      </c>
      <c r="HY11" s="3" t="s">
        <v>103</v>
      </c>
      <c r="HZ11" t="s">
        <v>104</v>
      </c>
      <c r="IA11" s="3" t="s">
        <v>103</v>
      </c>
      <c r="IB11" t="s">
        <v>104</v>
      </c>
      <c r="IC11" s="3" t="s">
        <v>103</v>
      </c>
      <c r="ID11" t="s">
        <v>104</v>
      </c>
      <c r="IE11" s="3" t="s">
        <v>103</v>
      </c>
      <c r="IF11" t="s">
        <v>104</v>
      </c>
      <c r="IG11" s="3" t="s">
        <v>103</v>
      </c>
      <c r="IH11" t="s">
        <v>104</v>
      </c>
      <c r="II11" s="3" t="s">
        <v>103</v>
      </c>
      <c r="IJ11" t="s">
        <v>104</v>
      </c>
      <c r="IK11" s="3" t="s">
        <v>103</v>
      </c>
      <c r="IL11" t="s">
        <v>104</v>
      </c>
      <c r="IM11" s="3" t="s">
        <v>103</v>
      </c>
      <c r="IN11" t="s">
        <v>104</v>
      </c>
      <c r="IO11" s="3" t="s">
        <v>103</v>
      </c>
      <c r="IP11" t="s">
        <v>104</v>
      </c>
      <c r="IQ11" s="3" t="s">
        <v>103</v>
      </c>
      <c r="IR11" t="s">
        <v>104</v>
      </c>
      <c r="IS11" s="3" t="s">
        <v>103</v>
      </c>
      <c r="IT11" t="s">
        <v>104</v>
      </c>
      <c r="IU11" s="3" t="s">
        <v>103</v>
      </c>
      <c r="IV11" t="s">
        <v>104</v>
      </c>
    </row>
    <row r="12" spans="1:256" ht="12.75">
      <c r="A12" s="3" t="s">
        <v>105</v>
      </c>
      <c r="B12" t="s">
        <v>106</v>
      </c>
      <c r="C12" s="3" t="s">
        <v>105</v>
      </c>
      <c r="D12" t="s">
        <v>106</v>
      </c>
      <c r="E12" s="3" t="s">
        <v>105</v>
      </c>
      <c r="F12" t="s">
        <v>106</v>
      </c>
      <c r="G12" s="3" t="s">
        <v>105</v>
      </c>
      <c r="H12" t="s">
        <v>106</v>
      </c>
      <c r="I12" s="3" t="s">
        <v>105</v>
      </c>
      <c r="J12" t="s">
        <v>106</v>
      </c>
      <c r="K12" s="3" t="s">
        <v>105</v>
      </c>
      <c r="L12" t="s">
        <v>106</v>
      </c>
      <c r="M12" s="3" t="s">
        <v>105</v>
      </c>
      <c r="N12" t="s">
        <v>106</v>
      </c>
      <c r="O12" s="3" t="s">
        <v>105</v>
      </c>
      <c r="P12" t="s">
        <v>106</v>
      </c>
      <c r="Q12" s="3" t="s">
        <v>105</v>
      </c>
      <c r="R12" t="s">
        <v>106</v>
      </c>
      <c r="S12" s="3" t="s">
        <v>105</v>
      </c>
      <c r="T12" t="s">
        <v>106</v>
      </c>
      <c r="U12" s="3" t="s">
        <v>105</v>
      </c>
      <c r="V12" t="s">
        <v>106</v>
      </c>
      <c r="W12" s="3" t="s">
        <v>105</v>
      </c>
      <c r="X12" t="s">
        <v>106</v>
      </c>
      <c r="Y12" s="3" t="s">
        <v>105</v>
      </c>
      <c r="Z12" t="s">
        <v>106</v>
      </c>
      <c r="AA12" s="3" t="s">
        <v>105</v>
      </c>
      <c r="AB12" t="s">
        <v>106</v>
      </c>
      <c r="AC12" s="3" t="s">
        <v>105</v>
      </c>
      <c r="AD12" t="s">
        <v>106</v>
      </c>
      <c r="AE12" s="3" t="s">
        <v>105</v>
      </c>
      <c r="AF12" t="s">
        <v>106</v>
      </c>
      <c r="AG12" s="3" t="s">
        <v>105</v>
      </c>
      <c r="AH12" t="s">
        <v>106</v>
      </c>
      <c r="AI12" s="3" t="s">
        <v>105</v>
      </c>
      <c r="AJ12" t="s">
        <v>106</v>
      </c>
      <c r="AK12" s="3" t="s">
        <v>105</v>
      </c>
      <c r="AL12" t="s">
        <v>106</v>
      </c>
      <c r="AM12" s="3" t="s">
        <v>105</v>
      </c>
      <c r="AN12" t="s">
        <v>106</v>
      </c>
      <c r="AO12" s="3" t="s">
        <v>105</v>
      </c>
      <c r="AP12" t="s">
        <v>106</v>
      </c>
      <c r="AQ12" s="3" t="s">
        <v>105</v>
      </c>
      <c r="AR12" t="s">
        <v>106</v>
      </c>
      <c r="AS12" s="3" t="s">
        <v>105</v>
      </c>
      <c r="AT12" t="s">
        <v>106</v>
      </c>
      <c r="AU12" s="3" t="s">
        <v>105</v>
      </c>
      <c r="AV12" t="s">
        <v>106</v>
      </c>
      <c r="AW12" s="3" t="s">
        <v>105</v>
      </c>
      <c r="AX12" t="s">
        <v>106</v>
      </c>
      <c r="AY12" s="3" t="s">
        <v>105</v>
      </c>
      <c r="AZ12" t="s">
        <v>106</v>
      </c>
      <c r="BA12" s="3" t="s">
        <v>105</v>
      </c>
      <c r="BB12" t="s">
        <v>106</v>
      </c>
      <c r="BC12" s="3" t="s">
        <v>105</v>
      </c>
      <c r="BD12" t="s">
        <v>106</v>
      </c>
      <c r="BE12" s="3" t="s">
        <v>105</v>
      </c>
      <c r="BF12" t="s">
        <v>106</v>
      </c>
      <c r="BG12" s="3" t="s">
        <v>105</v>
      </c>
      <c r="BH12" t="s">
        <v>106</v>
      </c>
      <c r="BI12" s="3" t="s">
        <v>105</v>
      </c>
      <c r="BJ12" t="s">
        <v>106</v>
      </c>
      <c r="BK12" s="3" t="s">
        <v>105</v>
      </c>
      <c r="BL12" t="s">
        <v>106</v>
      </c>
      <c r="BM12" s="3" t="s">
        <v>105</v>
      </c>
      <c r="BN12" t="s">
        <v>106</v>
      </c>
      <c r="BO12" s="3" t="s">
        <v>105</v>
      </c>
      <c r="BP12" t="s">
        <v>106</v>
      </c>
      <c r="BQ12" s="3" t="s">
        <v>105</v>
      </c>
      <c r="BR12" t="s">
        <v>106</v>
      </c>
      <c r="BS12" s="3" t="s">
        <v>105</v>
      </c>
      <c r="BT12" t="s">
        <v>106</v>
      </c>
      <c r="BU12" s="3" t="s">
        <v>105</v>
      </c>
      <c r="BV12" t="s">
        <v>106</v>
      </c>
      <c r="BW12" s="3" t="s">
        <v>105</v>
      </c>
      <c r="BX12" t="s">
        <v>106</v>
      </c>
      <c r="BY12" s="3" t="s">
        <v>105</v>
      </c>
      <c r="BZ12" t="s">
        <v>106</v>
      </c>
      <c r="CA12" s="3" t="s">
        <v>105</v>
      </c>
      <c r="CB12" t="s">
        <v>106</v>
      </c>
      <c r="CC12" s="3" t="s">
        <v>105</v>
      </c>
      <c r="CD12" t="s">
        <v>106</v>
      </c>
      <c r="CE12" s="3" t="s">
        <v>105</v>
      </c>
      <c r="CF12" t="s">
        <v>106</v>
      </c>
      <c r="CG12" s="3" t="s">
        <v>105</v>
      </c>
      <c r="CH12" t="s">
        <v>106</v>
      </c>
      <c r="CI12" s="3" t="s">
        <v>105</v>
      </c>
      <c r="CJ12" t="s">
        <v>106</v>
      </c>
      <c r="CK12" s="3" t="s">
        <v>105</v>
      </c>
      <c r="CL12" t="s">
        <v>106</v>
      </c>
      <c r="CM12" s="3" t="s">
        <v>105</v>
      </c>
      <c r="CN12" t="s">
        <v>106</v>
      </c>
      <c r="CO12" s="3" t="s">
        <v>105</v>
      </c>
      <c r="CP12" t="s">
        <v>106</v>
      </c>
      <c r="CQ12" s="3" t="s">
        <v>105</v>
      </c>
      <c r="CR12" t="s">
        <v>106</v>
      </c>
      <c r="CS12" s="3" t="s">
        <v>105</v>
      </c>
      <c r="CT12" t="s">
        <v>106</v>
      </c>
      <c r="CU12" s="3" t="s">
        <v>105</v>
      </c>
      <c r="CV12" t="s">
        <v>106</v>
      </c>
      <c r="CW12" s="3" t="s">
        <v>105</v>
      </c>
      <c r="CX12" t="s">
        <v>106</v>
      </c>
      <c r="CY12" s="3" t="s">
        <v>105</v>
      </c>
      <c r="CZ12" t="s">
        <v>106</v>
      </c>
      <c r="DA12" s="3" t="s">
        <v>105</v>
      </c>
      <c r="DB12" t="s">
        <v>106</v>
      </c>
      <c r="DC12" s="3" t="s">
        <v>105</v>
      </c>
      <c r="DD12" t="s">
        <v>106</v>
      </c>
      <c r="DE12" s="3" t="s">
        <v>105</v>
      </c>
      <c r="DF12" t="s">
        <v>106</v>
      </c>
      <c r="DG12" s="3" t="s">
        <v>105</v>
      </c>
      <c r="DH12" t="s">
        <v>106</v>
      </c>
      <c r="DI12" s="3" t="s">
        <v>105</v>
      </c>
      <c r="DJ12" t="s">
        <v>106</v>
      </c>
      <c r="DK12" s="3" t="s">
        <v>105</v>
      </c>
      <c r="DL12" t="s">
        <v>106</v>
      </c>
      <c r="DM12" s="3" t="s">
        <v>105</v>
      </c>
      <c r="DN12" t="s">
        <v>106</v>
      </c>
      <c r="DO12" s="3" t="s">
        <v>105</v>
      </c>
      <c r="DP12" t="s">
        <v>106</v>
      </c>
      <c r="DQ12" s="3" t="s">
        <v>105</v>
      </c>
      <c r="DR12" t="s">
        <v>106</v>
      </c>
      <c r="DS12" s="3" t="s">
        <v>105</v>
      </c>
      <c r="DT12" t="s">
        <v>106</v>
      </c>
      <c r="DU12" s="3" t="s">
        <v>105</v>
      </c>
      <c r="DV12" t="s">
        <v>106</v>
      </c>
      <c r="DW12" s="3" t="s">
        <v>105</v>
      </c>
      <c r="DX12" t="s">
        <v>106</v>
      </c>
      <c r="DY12" s="3" t="s">
        <v>105</v>
      </c>
      <c r="DZ12" t="s">
        <v>106</v>
      </c>
      <c r="EA12" s="3" t="s">
        <v>105</v>
      </c>
      <c r="EB12" t="s">
        <v>106</v>
      </c>
      <c r="EC12" s="3" t="s">
        <v>105</v>
      </c>
      <c r="ED12" t="s">
        <v>106</v>
      </c>
      <c r="EE12" s="3" t="s">
        <v>105</v>
      </c>
      <c r="EF12" t="s">
        <v>106</v>
      </c>
      <c r="EG12" s="3" t="s">
        <v>105</v>
      </c>
      <c r="EH12" t="s">
        <v>106</v>
      </c>
      <c r="EI12" s="3" t="s">
        <v>105</v>
      </c>
      <c r="EJ12" t="s">
        <v>106</v>
      </c>
      <c r="EK12" s="3" t="s">
        <v>105</v>
      </c>
      <c r="EL12" t="s">
        <v>106</v>
      </c>
      <c r="EM12" s="3" t="s">
        <v>105</v>
      </c>
      <c r="EN12" t="s">
        <v>106</v>
      </c>
      <c r="EO12" s="3" t="s">
        <v>105</v>
      </c>
      <c r="EP12" t="s">
        <v>106</v>
      </c>
      <c r="EQ12" s="3" t="s">
        <v>105</v>
      </c>
      <c r="ER12" t="s">
        <v>106</v>
      </c>
      <c r="ES12" s="3" t="s">
        <v>105</v>
      </c>
      <c r="ET12" t="s">
        <v>106</v>
      </c>
      <c r="EU12" s="3" t="s">
        <v>105</v>
      </c>
      <c r="EV12" t="s">
        <v>106</v>
      </c>
      <c r="EW12" s="3" t="s">
        <v>105</v>
      </c>
      <c r="EX12" t="s">
        <v>106</v>
      </c>
      <c r="EY12" s="3" t="s">
        <v>105</v>
      </c>
      <c r="EZ12" t="s">
        <v>106</v>
      </c>
      <c r="FA12" s="3" t="s">
        <v>105</v>
      </c>
      <c r="FB12" t="s">
        <v>106</v>
      </c>
      <c r="FC12" s="3" t="s">
        <v>105</v>
      </c>
      <c r="FD12" t="s">
        <v>106</v>
      </c>
      <c r="FE12" s="3" t="s">
        <v>105</v>
      </c>
      <c r="FF12" t="s">
        <v>106</v>
      </c>
      <c r="FG12" s="3" t="s">
        <v>105</v>
      </c>
      <c r="FH12" t="s">
        <v>106</v>
      </c>
      <c r="FI12" s="3" t="s">
        <v>105</v>
      </c>
      <c r="FJ12" t="s">
        <v>106</v>
      </c>
      <c r="FK12" s="3" t="s">
        <v>105</v>
      </c>
      <c r="FL12" t="s">
        <v>106</v>
      </c>
      <c r="FM12" s="3" t="s">
        <v>105</v>
      </c>
      <c r="FN12" t="s">
        <v>106</v>
      </c>
      <c r="FO12" s="3" t="s">
        <v>105</v>
      </c>
      <c r="FP12" t="s">
        <v>106</v>
      </c>
      <c r="FQ12" s="3" t="s">
        <v>105</v>
      </c>
      <c r="FR12" t="s">
        <v>106</v>
      </c>
      <c r="FS12" s="3" t="s">
        <v>105</v>
      </c>
      <c r="FT12" t="s">
        <v>106</v>
      </c>
      <c r="FU12" s="3" t="s">
        <v>105</v>
      </c>
      <c r="FV12" t="s">
        <v>106</v>
      </c>
      <c r="FW12" s="3" t="s">
        <v>105</v>
      </c>
      <c r="FX12" t="s">
        <v>106</v>
      </c>
      <c r="FY12" s="3" t="s">
        <v>105</v>
      </c>
      <c r="FZ12" t="s">
        <v>106</v>
      </c>
      <c r="GA12" s="3" t="s">
        <v>105</v>
      </c>
      <c r="GB12" t="s">
        <v>106</v>
      </c>
      <c r="GC12" s="3" t="s">
        <v>105</v>
      </c>
      <c r="GD12" t="s">
        <v>106</v>
      </c>
      <c r="GE12" s="3" t="s">
        <v>105</v>
      </c>
      <c r="GF12" t="s">
        <v>106</v>
      </c>
      <c r="GG12" s="3" t="s">
        <v>105</v>
      </c>
      <c r="GH12" t="s">
        <v>106</v>
      </c>
      <c r="GI12" s="3" t="s">
        <v>105</v>
      </c>
      <c r="GJ12" t="s">
        <v>106</v>
      </c>
      <c r="GK12" s="3" t="s">
        <v>105</v>
      </c>
      <c r="GL12" t="s">
        <v>106</v>
      </c>
      <c r="GM12" s="3" t="s">
        <v>105</v>
      </c>
      <c r="GN12" t="s">
        <v>106</v>
      </c>
      <c r="GO12" s="3" t="s">
        <v>105</v>
      </c>
      <c r="GP12" t="s">
        <v>106</v>
      </c>
      <c r="GQ12" s="3" t="s">
        <v>105</v>
      </c>
      <c r="GR12" t="s">
        <v>106</v>
      </c>
      <c r="GS12" s="3" t="s">
        <v>105</v>
      </c>
      <c r="GT12" t="s">
        <v>106</v>
      </c>
      <c r="GU12" s="3" t="s">
        <v>105</v>
      </c>
      <c r="GV12" t="s">
        <v>106</v>
      </c>
      <c r="GW12" s="3" t="s">
        <v>105</v>
      </c>
      <c r="GX12" t="s">
        <v>106</v>
      </c>
      <c r="GY12" s="3" t="s">
        <v>105</v>
      </c>
      <c r="GZ12" t="s">
        <v>106</v>
      </c>
      <c r="HA12" s="3" t="s">
        <v>105</v>
      </c>
      <c r="HB12" t="s">
        <v>106</v>
      </c>
      <c r="HC12" s="3" t="s">
        <v>105</v>
      </c>
      <c r="HD12" t="s">
        <v>106</v>
      </c>
      <c r="HE12" s="3" t="s">
        <v>105</v>
      </c>
      <c r="HF12" t="s">
        <v>106</v>
      </c>
      <c r="HG12" s="3" t="s">
        <v>105</v>
      </c>
      <c r="HH12" t="s">
        <v>106</v>
      </c>
      <c r="HI12" s="3" t="s">
        <v>105</v>
      </c>
      <c r="HJ12" t="s">
        <v>106</v>
      </c>
      <c r="HK12" s="3" t="s">
        <v>105</v>
      </c>
      <c r="HL12" t="s">
        <v>106</v>
      </c>
      <c r="HM12" s="3" t="s">
        <v>105</v>
      </c>
      <c r="HN12" t="s">
        <v>106</v>
      </c>
      <c r="HO12" s="3" t="s">
        <v>105</v>
      </c>
      <c r="HP12" t="s">
        <v>106</v>
      </c>
      <c r="HQ12" s="3" t="s">
        <v>105</v>
      </c>
      <c r="HR12" t="s">
        <v>106</v>
      </c>
      <c r="HS12" s="3" t="s">
        <v>105</v>
      </c>
      <c r="HT12" t="s">
        <v>106</v>
      </c>
      <c r="HU12" s="3" t="s">
        <v>105</v>
      </c>
      <c r="HV12" t="s">
        <v>106</v>
      </c>
      <c r="HW12" s="3" t="s">
        <v>105</v>
      </c>
      <c r="HX12" t="s">
        <v>106</v>
      </c>
      <c r="HY12" s="3" t="s">
        <v>105</v>
      </c>
      <c r="HZ12" t="s">
        <v>106</v>
      </c>
      <c r="IA12" s="3" t="s">
        <v>105</v>
      </c>
      <c r="IB12" t="s">
        <v>106</v>
      </c>
      <c r="IC12" s="3" t="s">
        <v>105</v>
      </c>
      <c r="ID12" t="s">
        <v>106</v>
      </c>
      <c r="IE12" s="3" t="s">
        <v>105</v>
      </c>
      <c r="IF12" t="s">
        <v>106</v>
      </c>
      <c r="IG12" s="3" t="s">
        <v>105</v>
      </c>
      <c r="IH12" t="s">
        <v>106</v>
      </c>
      <c r="II12" s="3" t="s">
        <v>105</v>
      </c>
      <c r="IJ12" t="s">
        <v>106</v>
      </c>
      <c r="IK12" s="3" t="s">
        <v>105</v>
      </c>
      <c r="IL12" t="s">
        <v>106</v>
      </c>
      <c r="IM12" s="3" t="s">
        <v>105</v>
      </c>
      <c r="IN12" t="s">
        <v>106</v>
      </c>
      <c r="IO12" s="3" t="s">
        <v>105</v>
      </c>
      <c r="IP12" t="s">
        <v>106</v>
      </c>
      <c r="IQ12" s="3" t="s">
        <v>105</v>
      </c>
      <c r="IR12" t="s">
        <v>106</v>
      </c>
      <c r="IS12" s="3" t="s">
        <v>105</v>
      </c>
      <c r="IT12" t="s">
        <v>106</v>
      </c>
      <c r="IU12" s="3" t="s">
        <v>105</v>
      </c>
      <c r="IV12" t="s">
        <v>106</v>
      </c>
    </row>
    <row r="13" spans="1:256" ht="12.75">
      <c r="A13" s="3" t="s">
        <v>107</v>
      </c>
      <c r="B13" t="s">
        <v>108</v>
      </c>
      <c r="C13" s="3" t="s">
        <v>107</v>
      </c>
      <c r="D13" t="s">
        <v>108</v>
      </c>
      <c r="E13" s="3" t="s">
        <v>107</v>
      </c>
      <c r="F13" t="s">
        <v>108</v>
      </c>
      <c r="G13" s="3" t="s">
        <v>107</v>
      </c>
      <c r="H13" t="s">
        <v>108</v>
      </c>
      <c r="I13" s="3" t="s">
        <v>107</v>
      </c>
      <c r="J13" t="s">
        <v>108</v>
      </c>
      <c r="K13" s="3" t="s">
        <v>107</v>
      </c>
      <c r="L13" t="s">
        <v>108</v>
      </c>
      <c r="M13" s="3" t="s">
        <v>107</v>
      </c>
      <c r="N13" t="s">
        <v>108</v>
      </c>
      <c r="O13" s="3" t="s">
        <v>107</v>
      </c>
      <c r="P13" t="s">
        <v>108</v>
      </c>
      <c r="Q13" s="3" t="s">
        <v>107</v>
      </c>
      <c r="R13" t="s">
        <v>108</v>
      </c>
      <c r="S13" s="3" t="s">
        <v>107</v>
      </c>
      <c r="T13" t="s">
        <v>108</v>
      </c>
      <c r="U13" s="3" t="s">
        <v>107</v>
      </c>
      <c r="V13" t="s">
        <v>108</v>
      </c>
      <c r="W13" s="3" t="s">
        <v>107</v>
      </c>
      <c r="X13" t="s">
        <v>108</v>
      </c>
      <c r="Y13" s="3" t="s">
        <v>107</v>
      </c>
      <c r="Z13" t="s">
        <v>108</v>
      </c>
      <c r="AA13" s="3" t="s">
        <v>107</v>
      </c>
      <c r="AB13" t="s">
        <v>108</v>
      </c>
      <c r="AC13" s="3" t="s">
        <v>107</v>
      </c>
      <c r="AD13" t="s">
        <v>108</v>
      </c>
      <c r="AE13" s="3" t="s">
        <v>107</v>
      </c>
      <c r="AF13" t="s">
        <v>108</v>
      </c>
      <c r="AG13" s="3" t="s">
        <v>107</v>
      </c>
      <c r="AH13" t="s">
        <v>108</v>
      </c>
      <c r="AI13" s="3" t="s">
        <v>107</v>
      </c>
      <c r="AJ13" t="s">
        <v>108</v>
      </c>
      <c r="AK13" s="3" t="s">
        <v>107</v>
      </c>
      <c r="AL13" t="s">
        <v>108</v>
      </c>
      <c r="AM13" s="3" t="s">
        <v>107</v>
      </c>
      <c r="AN13" t="s">
        <v>108</v>
      </c>
      <c r="AO13" s="3" t="s">
        <v>107</v>
      </c>
      <c r="AP13" t="s">
        <v>108</v>
      </c>
      <c r="AQ13" s="3" t="s">
        <v>107</v>
      </c>
      <c r="AR13" t="s">
        <v>108</v>
      </c>
      <c r="AS13" s="3" t="s">
        <v>107</v>
      </c>
      <c r="AT13" t="s">
        <v>108</v>
      </c>
      <c r="AU13" s="3" t="s">
        <v>107</v>
      </c>
      <c r="AV13" t="s">
        <v>108</v>
      </c>
      <c r="AW13" s="3" t="s">
        <v>107</v>
      </c>
      <c r="AX13" t="s">
        <v>108</v>
      </c>
      <c r="AY13" s="3" t="s">
        <v>107</v>
      </c>
      <c r="AZ13" t="s">
        <v>108</v>
      </c>
      <c r="BA13" s="3" t="s">
        <v>107</v>
      </c>
      <c r="BB13" t="s">
        <v>108</v>
      </c>
      <c r="BC13" s="3" t="s">
        <v>107</v>
      </c>
      <c r="BD13" t="s">
        <v>108</v>
      </c>
      <c r="BE13" s="3" t="s">
        <v>107</v>
      </c>
      <c r="BF13" t="s">
        <v>108</v>
      </c>
      <c r="BG13" s="3" t="s">
        <v>107</v>
      </c>
      <c r="BH13" t="s">
        <v>108</v>
      </c>
      <c r="BI13" s="3" t="s">
        <v>107</v>
      </c>
      <c r="BJ13" t="s">
        <v>108</v>
      </c>
      <c r="BK13" s="3" t="s">
        <v>107</v>
      </c>
      <c r="BL13" t="s">
        <v>108</v>
      </c>
      <c r="BM13" s="3" t="s">
        <v>107</v>
      </c>
      <c r="BN13" t="s">
        <v>108</v>
      </c>
      <c r="BO13" s="3" t="s">
        <v>107</v>
      </c>
      <c r="BP13" t="s">
        <v>108</v>
      </c>
      <c r="BQ13" s="3" t="s">
        <v>107</v>
      </c>
      <c r="BR13" t="s">
        <v>108</v>
      </c>
      <c r="BS13" s="3" t="s">
        <v>107</v>
      </c>
      <c r="BT13" t="s">
        <v>108</v>
      </c>
      <c r="BU13" s="3" t="s">
        <v>107</v>
      </c>
      <c r="BV13" t="s">
        <v>108</v>
      </c>
      <c r="BW13" s="3" t="s">
        <v>107</v>
      </c>
      <c r="BX13" t="s">
        <v>108</v>
      </c>
      <c r="BY13" s="3" t="s">
        <v>107</v>
      </c>
      <c r="BZ13" t="s">
        <v>108</v>
      </c>
      <c r="CA13" s="3" t="s">
        <v>107</v>
      </c>
      <c r="CB13" t="s">
        <v>108</v>
      </c>
      <c r="CC13" s="3" t="s">
        <v>107</v>
      </c>
      <c r="CD13" t="s">
        <v>108</v>
      </c>
      <c r="CE13" s="3" t="s">
        <v>107</v>
      </c>
      <c r="CF13" t="s">
        <v>108</v>
      </c>
      <c r="CG13" s="3" t="s">
        <v>107</v>
      </c>
      <c r="CH13" t="s">
        <v>108</v>
      </c>
      <c r="CI13" s="3" t="s">
        <v>107</v>
      </c>
      <c r="CJ13" t="s">
        <v>108</v>
      </c>
      <c r="CK13" s="3" t="s">
        <v>107</v>
      </c>
      <c r="CL13" t="s">
        <v>108</v>
      </c>
      <c r="CM13" s="3" t="s">
        <v>107</v>
      </c>
      <c r="CN13" t="s">
        <v>108</v>
      </c>
      <c r="CO13" s="3" t="s">
        <v>107</v>
      </c>
      <c r="CP13" t="s">
        <v>108</v>
      </c>
      <c r="CQ13" s="3" t="s">
        <v>107</v>
      </c>
      <c r="CR13" t="s">
        <v>108</v>
      </c>
      <c r="CS13" s="3" t="s">
        <v>107</v>
      </c>
      <c r="CT13" t="s">
        <v>108</v>
      </c>
      <c r="CU13" s="3" t="s">
        <v>107</v>
      </c>
      <c r="CV13" t="s">
        <v>108</v>
      </c>
      <c r="CW13" s="3" t="s">
        <v>107</v>
      </c>
      <c r="CX13" t="s">
        <v>108</v>
      </c>
      <c r="CY13" s="3" t="s">
        <v>107</v>
      </c>
      <c r="CZ13" t="s">
        <v>108</v>
      </c>
      <c r="DA13" s="3" t="s">
        <v>107</v>
      </c>
      <c r="DB13" t="s">
        <v>108</v>
      </c>
      <c r="DC13" s="3" t="s">
        <v>107</v>
      </c>
      <c r="DD13" t="s">
        <v>108</v>
      </c>
      <c r="DE13" s="3" t="s">
        <v>107</v>
      </c>
      <c r="DF13" t="s">
        <v>108</v>
      </c>
      <c r="DG13" s="3" t="s">
        <v>107</v>
      </c>
      <c r="DH13" t="s">
        <v>108</v>
      </c>
      <c r="DI13" s="3" t="s">
        <v>107</v>
      </c>
      <c r="DJ13" t="s">
        <v>108</v>
      </c>
      <c r="DK13" s="3" t="s">
        <v>107</v>
      </c>
      <c r="DL13" t="s">
        <v>108</v>
      </c>
      <c r="DM13" s="3" t="s">
        <v>107</v>
      </c>
      <c r="DN13" t="s">
        <v>108</v>
      </c>
      <c r="DO13" s="3" t="s">
        <v>107</v>
      </c>
      <c r="DP13" t="s">
        <v>108</v>
      </c>
      <c r="DQ13" s="3" t="s">
        <v>107</v>
      </c>
      <c r="DR13" t="s">
        <v>108</v>
      </c>
      <c r="DS13" s="3" t="s">
        <v>107</v>
      </c>
      <c r="DT13" t="s">
        <v>108</v>
      </c>
      <c r="DU13" s="3" t="s">
        <v>107</v>
      </c>
      <c r="DV13" t="s">
        <v>108</v>
      </c>
      <c r="DW13" s="3" t="s">
        <v>107</v>
      </c>
      <c r="DX13" t="s">
        <v>108</v>
      </c>
      <c r="DY13" s="3" t="s">
        <v>107</v>
      </c>
      <c r="DZ13" t="s">
        <v>108</v>
      </c>
      <c r="EA13" s="3" t="s">
        <v>107</v>
      </c>
      <c r="EB13" t="s">
        <v>108</v>
      </c>
      <c r="EC13" s="3" t="s">
        <v>107</v>
      </c>
      <c r="ED13" t="s">
        <v>108</v>
      </c>
      <c r="EE13" s="3" t="s">
        <v>107</v>
      </c>
      <c r="EF13" t="s">
        <v>108</v>
      </c>
      <c r="EG13" s="3" t="s">
        <v>107</v>
      </c>
      <c r="EH13" t="s">
        <v>108</v>
      </c>
      <c r="EI13" s="3" t="s">
        <v>107</v>
      </c>
      <c r="EJ13" t="s">
        <v>108</v>
      </c>
      <c r="EK13" s="3" t="s">
        <v>107</v>
      </c>
      <c r="EL13" t="s">
        <v>108</v>
      </c>
      <c r="EM13" s="3" t="s">
        <v>107</v>
      </c>
      <c r="EN13" t="s">
        <v>108</v>
      </c>
      <c r="EO13" s="3" t="s">
        <v>107</v>
      </c>
      <c r="EP13" t="s">
        <v>108</v>
      </c>
      <c r="EQ13" s="3" t="s">
        <v>107</v>
      </c>
      <c r="ER13" t="s">
        <v>108</v>
      </c>
      <c r="ES13" s="3" t="s">
        <v>107</v>
      </c>
      <c r="ET13" t="s">
        <v>108</v>
      </c>
      <c r="EU13" s="3" t="s">
        <v>107</v>
      </c>
      <c r="EV13" t="s">
        <v>108</v>
      </c>
      <c r="EW13" s="3" t="s">
        <v>107</v>
      </c>
      <c r="EX13" t="s">
        <v>108</v>
      </c>
      <c r="EY13" s="3" t="s">
        <v>107</v>
      </c>
      <c r="EZ13" t="s">
        <v>108</v>
      </c>
      <c r="FA13" s="3" t="s">
        <v>107</v>
      </c>
      <c r="FB13" t="s">
        <v>108</v>
      </c>
      <c r="FC13" s="3" t="s">
        <v>107</v>
      </c>
      <c r="FD13" t="s">
        <v>108</v>
      </c>
      <c r="FE13" s="3" t="s">
        <v>107</v>
      </c>
      <c r="FF13" t="s">
        <v>108</v>
      </c>
      <c r="FG13" s="3" t="s">
        <v>107</v>
      </c>
      <c r="FH13" t="s">
        <v>108</v>
      </c>
      <c r="FI13" s="3" t="s">
        <v>107</v>
      </c>
      <c r="FJ13" t="s">
        <v>108</v>
      </c>
      <c r="FK13" s="3" t="s">
        <v>107</v>
      </c>
      <c r="FL13" t="s">
        <v>108</v>
      </c>
      <c r="FM13" s="3" t="s">
        <v>107</v>
      </c>
      <c r="FN13" t="s">
        <v>108</v>
      </c>
      <c r="FO13" s="3" t="s">
        <v>107</v>
      </c>
      <c r="FP13" t="s">
        <v>108</v>
      </c>
      <c r="FQ13" s="3" t="s">
        <v>107</v>
      </c>
      <c r="FR13" t="s">
        <v>108</v>
      </c>
      <c r="FS13" s="3" t="s">
        <v>107</v>
      </c>
      <c r="FT13" t="s">
        <v>108</v>
      </c>
      <c r="FU13" s="3" t="s">
        <v>107</v>
      </c>
      <c r="FV13" t="s">
        <v>108</v>
      </c>
      <c r="FW13" s="3" t="s">
        <v>107</v>
      </c>
      <c r="FX13" t="s">
        <v>108</v>
      </c>
      <c r="FY13" s="3" t="s">
        <v>107</v>
      </c>
      <c r="FZ13" t="s">
        <v>108</v>
      </c>
      <c r="GA13" s="3" t="s">
        <v>107</v>
      </c>
      <c r="GB13" t="s">
        <v>108</v>
      </c>
      <c r="GC13" s="3" t="s">
        <v>107</v>
      </c>
      <c r="GD13" t="s">
        <v>108</v>
      </c>
      <c r="GE13" s="3" t="s">
        <v>107</v>
      </c>
      <c r="GF13" t="s">
        <v>108</v>
      </c>
      <c r="GG13" s="3" t="s">
        <v>107</v>
      </c>
      <c r="GH13" t="s">
        <v>108</v>
      </c>
      <c r="GI13" s="3" t="s">
        <v>107</v>
      </c>
      <c r="GJ13" t="s">
        <v>108</v>
      </c>
      <c r="GK13" s="3" t="s">
        <v>107</v>
      </c>
      <c r="GL13" t="s">
        <v>108</v>
      </c>
      <c r="GM13" s="3" t="s">
        <v>107</v>
      </c>
      <c r="GN13" t="s">
        <v>108</v>
      </c>
      <c r="GO13" s="3" t="s">
        <v>107</v>
      </c>
      <c r="GP13" t="s">
        <v>108</v>
      </c>
      <c r="GQ13" s="3" t="s">
        <v>107</v>
      </c>
      <c r="GR13" t="s">
        <v>108</v>
      </c>
      <c r="GS13" s="3" t="s">
        <v>107</v>
      </c>
      <c r="GT13" t="s">
        <v>108</v>
      </c>
      <c r="GU13" s="3" t="s">
        <v>107</v>
      </c>
      <c r="GV13" t="s">
        <v>108</v>
      </c>
      <c r="GW13" s="3" t="s">
        <v>107</v>
      </c>
      <c r="GX13" t="s">
        <v>108</v>
      </c>
      <c r="GY13" s="3" t="s">
        <v>107</v>
      </c>
      <c r="GZ13" t="s">
        <v>108</v>
      </c>
      <c r="HA13" s="3" t="s">
        <v>107</v>
      </c>
      <c r="HB13" t="s">
        <v>108</v>
      </c>
      <c r="HC13" s="3" t="s">
        <v>107</v>
      </c>
      <c r="HD13" t="s">
        <v>108</v>
      </c>
      <c r="HE13" s="3" t="s">
        <v>107</v>
      </c>
      <c r="HF13" t="s">
        <v>108</v>
      </c>
      <c r="HG13" s="3" t="s">
        <v>107</v>
      </c>
      <c r="HH13" t="s">
        <v>108</v>
      </c>
      <c r="HI13" s="3" t="s">
        <v>107</v>
      </c>
      <c r="HJ13" t="s">
        <v>108</v>
      </c>
      <c r="HK13" s="3" t="s">
        <v>107</v>
      </c>
      <c r="HL13" t="s">
        <v>108</v>
      </c>
      <c r="HM13" s="3" t="s">
        <v>107</v>
      </c>
      <c r="HN13" t="s">
        <v>108</v>
      </c>
      <c r="HO13" s="3" t="s">
        <v>107</v>
      </c>
      <c r="HP13" t="s">
        <v>108</v>
      </c>
      <c r="HQ13" s="3" t="s">
        <v>107</v>
      </c>
      <c r="HR13" t="s">
        <v>108</v>
      </c>
      <c r="HS13" s="3" t="s">
        <v>107</v>
      </c>
      <c r="HT13" t="s">
        <v>108</v>
      </c>
      <c r="HU13" s="3" t="s">
        <v>107</v>
      </c>
      <c r="HV13" t="s">
        <v>108</v>
      </c>
      <c r="HW13" s="3" t="s">
        <v>107</v>
      </c>
      <c r="HX13" t="s">
        <v>108</v>
      </c>
      <c r="HY13" s="3" t="s">
        <v>107</v>
      </c>
      <c r="HZ13" t="s">
        <v>108</v>
      </c>
      <c r="IA13" s="3" t="s">
        <v>107</v>
      </c>
      <c r="IB13" t="s">
        <v>108</v>
      </c>
      <c r="IC13" s="3" t="s">
        <v>107</v>
      </c>
      <c r="ID13" t="s">
        <v>108</v>
      </c>
      <c r="IE13" s="3" t="s">
        <v>107</v>
      </c>
      <c r="IF13" t="s">
        <v>108</v>
      </c>
      <c r="IG13" s="3" t="s">
        <v>107</v>
      </c>
      <c r="IH13" t="s">
        <v>108</v>
      </c>
      <c r="II13" s="3" t="s">
        <v>107</v>
      </c>
      <c r="IJ13" t="s">
        <v>108</v>
      </c>
      <c r="IK13" s="3" t="s">
        <v>107</v>
      </c>
      <c r="IL13" t="s">
        <v>108</v>
      </c>
      <c r="IM13" s="3" t="s">
        <v>107</v>
      </c>
      <c r="IN13" t="s">
        <v>108</v>
      </c>
      <c r="IO13" s="3" t="s">
        <v>107</v>
      </c>
      <c r="IP13" t="s">
        <v>108</v>
      </c>
      <c r="IQ13" s="3" t="s">
        <v>107</v>
      </c>
      <c r="IR13" t="s">
        <v>108</v>
      </c>
      <c r="IS13" s="3" t="s">
        <v>107</v>
      </c>
      <c r="IT13" t="s">
        <v>108</v>
      </c>
      <c r="IU13" s="3" t="s">
        <v>107</v>
      </c>
      <c r="IV13" t="s">
        <v>108</v>
      </c>
    </row>
    <row r="14" spans="1:256" ht="12.75">
      <c r="A14" s="3" t="s">
        <v>109</v>
      </c>
      <c r="B14" t="s">
        <v>110</v>
      </c>
      <c r="C14" s="3" t="s">
        <v>109</v>
      </c>
      <c r="D14" t="s">
        <v>110</v>
      </c>
      <c r="E14" s="3" t="s">
        <v>109</v>
      </c>
      <c r="F14" t="s">
        <v>110</v>
      </c>
      <c r="G14" s="3" t="s">
        <v>109</v>
      </c>
      <c r="H14" t="s">
        <v>110</v>
      </c>
      <c r="I14" s="3" t="s">
        <v>109</v>
      </c>
      <c r="J14" t="s">
        <v>110</v>
      </c>
      <c r="K14" s="3" t="s">
        <v>109</v>
      </c>
      <c r="L14" t="s">
        <v>110</v>
      </c>
      <c r="M14" s="3" t="s">
        <v>109</v>
      </c>
      <c r="N14" t="s">
        <v>110</v>
      </c>
      <c r="O14" s="3" t="s">
        <v>109</v>
      </c>
      <c r="P14" t="s">
        <v>110</v>
      </c>
      <c r="Q14" s="3" t="s">
        <v>109</v>
      </c>
      <c r="R14" t="s">
        <v>110</v>
      </c>
      <c r="S14" s="3" t="s">
        <v>109</v>
      </c>
      <c r="T14" t="s">
        <v>110</v>
      </c>
      <c r="U14" s="3" t="s">
        <v>109</v>
      </c>
      <c r="V14" t="s">
        <v>110</v>
      </c>
      <c r="W14" s="3" t="s">
        <v>109</v>
      </c>
      <c r="X14" t="s">
        <v>110</v>
      </c>
      <c r="Y14" s="3" t="s">
        <v>109</v>
      </c>
      <c r="Z14" t="s">
        <v>110</v>
      </c>
      <c r="AA14" s="3" t="s">
        <v>109</v>
      </c>
      <c r="AB14" t="s">
        <v>110</v>
      </c>
      <c r="AC14" s="3" t="s">
        <v>109</v>
      </c>
      <c r="AD14" t="s">
        <v>110</v>
      </c>
      <c r="AE14" s="3" t="s">
        <v>109</v>
      </c>
      <c r="AF14" t="s">
        <v>110</v>
      </c>
      <c r="AG14" s="3" t="s">
        <v>109</v>
      </c>
      <c r="AH14" t="s">
        <v>110</v>
      </c>
      <c r="AI14" s="3" t="s">
        <v>109</v>
      </c>
      <c r="AJ14" t="s">
        <v>110</v>
      </c>
      <c r="AK14" s="3" t="s">
        <v>109</v>
      </c>
      <c r="AL14" t="s">
        <v>110</v>
      </c>
      <c r="AM14" s="3" t="s">
        <v>109</v>
      </c>
      <c r="AN14" t="s">
        <v>110</v>
      </c>
      <c r="AO14" s="3" t="s">
        <v>109</v>
      </c>
      <c r="AP14" t="s">
        <v>110</v>
      </c>
      <c r="AQ14" s="3" t="s">
        <v>109</v>
      </c>
      <c r="AR14" t="s">
        <v>110</v>
      </c>
      <c r="AS14" s="3" t="s">
        <v>109</v>
      </c>
      <c r="AT14" t="s">
        <v>110</v>
      </c>
      <c r="AU14" s="3" t="s">
        <v>109</v>
      </c>
      <c r="AV14" t="s">
        <v>110</v>
      </c>
      <c r="AW14" s="3" t="s">
        <v>109</v>
      </c>
      <c r="AX14" t="s">
        <v>110</v>
      </c>
      <c r="AY14" s="3" t="s">
        <v>109</v>
      </c>
      <c r="AZ14" t="s">
        <v>110</v>
      </c>
      <c r="BA14" s="3" t="s">
        <v>109</v>
      </c>
      <c r="BB14" t="s">
        <v>110</v>
      </c>
      <c r="BC14" s="3" t="s">
        <v>109</v>
      </c>
      <c r="BD14" t="s">
        <v>110</v>
      </c>
      <c r="BE14" s="3" t="s">
        <v>109</v>
      </c>
      <c r="BF14" t="s">
        <v>110</v>
      </c>
      <c r="BG14" s="3" t="s">
        <v>109</v>
      </c>
      <c r="BH14" t="s">
        <v>110</v>
      </c>
      <c r="BI14" s="3" t="s">
        <v>109</v>
      </c>
      <c r="BJ14" t="s">
        <v>110</v>
      </c>
      <c r="BK14" s="3" t="s">
        <v>109</v>
      </c>
      <c r="BL14" t="s">
        <v>110</v>
      </c>
      <c r="BM14" s="3" t="s">
        <v>109</v>
      </c>
      <c r="BN14" t="s">
        <v>110</v>
      </c>
      <c r="BO14" s="3" t="s">
        <v>109</v>
      </c>
      <c r="BP14" t="s">
        <v>110</v>
      </c>
      <c r="BQ14" s="3" t="s">
        <v>109</v>
      </c>
      <c r="BR14" t="s">
        <v>110</v>
      </c>
      <c r="BS14" s="3" t="s">
        <v>109</v>
      </c>
      <c r="BT14" t="s">
        <v>110</v>
      </c>
      <c r="BU14" s="3" t="s">
        <v>109</v>
      </c>
      <c r="BV14" t="s">
        <v>110</v>
      </c>
      <c r="BW14" s="3" t="s">
        <v>109</v>
      </c>
      <c r="BX14" t="s">
        <v>110</v>
      </c>
      <c r="BY14" s="3" t="s">
        <v>109</v>
      </c>
      <c r="BZ14" t="s">
        <v>110</v>
      </c>
      <c r="CA14" s="3" t="s">
        <v>109</v>
      </c>
      <c r="CB14" t="s">
        <v>110</v>
      </c>
      <c r="CC14" s="3" t="s">
        <v>109</v>
      </c>
      <c r="CD14" t="s">
        <v>110</v>
      </c>
      <c r="CE14" s="3" t="s">
        <v>109</v>
      </c>
      <c r="CF14" t="s">
        <v>110</v>
      </c>
      <c r="CG14" s="3" t="s">
        <v>109</v>
      </c>
      <c r="CH14" t="s">
        <v>110</v>
      </c>
      <c r="CI14" s="3" t="s">
        <v>109</v>
      </c>
      <c r="CJ14" t="s">
        <v>110</v>
      </c>
      <c r="CK14" s="3" t="s">
        <v>109</v>
      </c>
      <c r="CL14" t="s">
        <v>110</v>
      </c>
      <c r="CM14" s="3" t="s">
        <v>109</v>
      </c>
      <c r="CN14" t="s">
        <v>110</v>
      </c>
      <c r="CO14" s="3" t="s">
        <v>109</v>
      </c>
      <c r="CP14" t="s">
        <v>110</v>
      </c>
      <c r="CQ14" s="3" t="s">
        <v>109</v>
      </c>
      <c r="CR14" t="s">
        <v>110</v>
      </c>
      <c r="CS14" s="3" t="s">
        <v>109</v>
      </c>
      <c r="CT14" t="s">
        <v>110</v>
      </c>
      <c r="CU14" s="3" t="s">
        <v>109</v>
      </c>
      <c r="CV14" t="s">
        <v>110</v>
      </c>
      <c r="CW14" s="3" t="s">
        <v>109</v>
      </c>
      <c r="CX14" t="s">
        <v>110</v>
      </c>
      <c r="CY14" s="3" t="s">
        <v>109</v>
      </c>
      <c r="CZ14" t="s">
        <v>110</v>
      </c>
      <c r="DA14" s="3" t="s">
        <v>109</v>
      </c>
      <c r="DB14" t="s">
        <v>110</v>
      </c>
      <c r="DC14" s="3" t="s">
        <v>109</v>
      </c>
      <c r="DD14" t="s">
        <v>110</v>
      </c>
      <c r="DE14" s="3" t="s">
        <v>109</v>
      </c>
      <c r="DF14" t="s">
        <v>110</v>
      </c>
      <c r="DG14" s="3" t="s">
        <v>109</v>
      </c>
      <c r="DH14" t="s">
        <v>110</v>
      </c>
      <c r="DI14" s="3" t="s">
        <v>109</v>
      </c>
      <c r="DJ14" t="s">
        <v>110</v>
      </c>
      <c r="DK14" s="3" t="s">
        <v>109</v>
      </c>
      <c r="DL14" t="s">
        <v>110</v>
      </c>
      <c r="DM14" s="3" t="s">
        <v>109</v>
      </c>
      <c r="DN14" t="s">
        <v>110</v>
      </c>
      <c r="DO14" s="3" t="s">
        <v>109</v>
      </c>
      <c r="DP14" t="s">
        <v>110</v>
      </c>
      <c r="DQ14" s="3" t="s">
        <v>109</v>
      </c>
      <c r="DR14" t="s">
        <v>110</v>
      </c>
      <c r="DS14" s="3" t="s">
        <v>109</v>
      </c>
      <c r="DT14" t="s">
        <v>110</v>
      </c>
      <c r="DU14" s="3" t="s">
        <v>109</v>
      </c>
      <c r="DV14" t="s">
        <v>110</v>
      </c>
      <c r="DW14" s="3" t="s">
        <v>109</v>
      </c>
      <c r="DX14" t="s">
        <v>110</v>
      </c>
      <c r="DY14" s="3" t="s">
        <v>109</v>
      </c>
      <c r="DZ14" t="s">
        <v>110</v>
      </c>
      <c r="EA14" s="3" t="s">
        <v>109</v>
      </c>
      <c r="EB14" t="s">
        <v>110</v>
      </c>
      <c r="EC14" s="3" t="s">
        <v>109</v>
      </c>
      <c r="ED14" t="s">
        <v>110</v>
      </c>
      <c r="EE14" s="3" t="s">
        <v>109</v>
      </c>
      <c r="EF14" t="s">
        <v>110</v>
      </c>
      <c r="EG14" s="3" t="s">
        <v>109</v>
      </c>
      <c r="EH14" t="s">
        <v>110</v>
      </c>
      <c r="EI14" s="3" t="s">
        <v>109</v>
      </c>
      <c r="EJ14" t="s">
        <v>110</v>
      </c>
      <c r="EK14" s="3" t="s">
        <v>109</v>
      </c>
      <c r="EL14" t="s">
        <v>110</v>
      </c>
      <c r="EM14" s="3" t="s">
        <v>109</v>
      </c>
      <c r="EN14" t="s">
        <v>110</v>
      </c>
      <c r="EO14" s="3" t="s">
        <v>109</v>
      </c>
      <c r="EP14" t="s">
        <v>110</v>
      </c>
      <c r="EQ14" s="3" t="s">
        <v>109</v>
      </c>
      <c r="ER14" t="s">
        <v>110</v>
      </c>
      <c r="ES14" s="3" t="s">
        <v>109</v>
      </c>
      <c r="ET14" t="s">
        <v>110</v>
      </c>
      <c r="EU14" s="3" t="s">
        <v>109</v>
      </c>
      <c r="EV14" t="s">
        <v>110</v>
      </c>
      <c r="EW14" s="3" t="s">
        <v>109</v>
      </c>
      <c r="EX14" t="s">
        <v>110</v>
      </c>
      <c r="EY14" s="3" t="s">
        <v>109</v>
      </c>
      <c r="EZ14" t="s">
        <v>110</v>
      </c>
      <c r="FA14" s="3" t="s">
        <v>109</v>
      </c>
      <c r="FB14" t="s">
        <v>110</v>
      </c>
      <c r="FC14" s="3" t="s">
        <v>109</v>
      </c>
      <c r="FD14" t="s">
        <v>110</v>
      </c>
      <c r="FE14" s="3" t="s">
        <v>109</v>
      </c>
      <c r="FF14" t="s">
        <v>110</v>
      </c>
      <c r="FG14" s="3" t="s">
        <v>109</v>
      </c>
      <c r="FH14" t="s">
        <v>110</v>
      </c>
      <c r="FI14" s="3" t="s">
        <v>109</v>
      </c>
      <c r="FJ14" t="s">
        <v>110</v>
      </c>
      <c r="FK14" s="3" t="s">
        <v>109</v>
      </c>
      <c r="FL14" t="s">
        <v>110</v>
      </c>
      <c r="FM14" s="3" t="s">
        <v>109</v>
      </c>
      <c r="FN14" t="s">
        <v>110</v>
      </c>
      <c r="FO14" s="3" t="s">
        <v>109</v>
      </c>
      <c r="FP14" t="s">
        <v>110</v>
      </c>
      <c r="FQ14" s="3" t="s">
        <v>109</v>
      </c>
      <c r="FR14" t="s">
        <v>110</v>
      </c>
      <c r="FS14" s="3" t="s">
        <v>109</v>
      </c>
      <c r="FT14" t="s">
        <v>110</v>
      </c>
      <c r="FU14" s="3" t="s">
        <v>109</v>
      </c>
      <c r="FV14" t="s">
        <v>110</v>
      </c>
      <c r="FW14" s="3" t="s">
        <v>109</v>
      </c>
      <c r="FX14" t="s">
        <v>110</v>
      </c>
      <c r="FY14" s="3" t="s">
        <v>109</v>
      </c>
      <c r="FZ14" t="s">
        <v>110</v>
      </c>
      <c r="GA14" s="3" t="s">
        <v>109</v>
      </c>
      <c r="GB14" t="s">
        <v>110</v>
      </c>
      <c r="GC14" s="3" t="s">
        <v>109</v>
      </c>
      <c r="GD14" t="s">
        <v>110</v>
      </c>
      <c r="GE14" s="3" t="s">
        <v>109</v>
      </c>
      <c r="GF14" t="s">
        <v>110</v>
      </c>
      <c r="GG14" s="3" t="s">
        <v>109</v>
      </c>
      <c r="GH14" t="s">
        <v>110</v>
      </c>
      <c r="GI14" s="3" t="s">
        <v>109</v>
      </c>
      <c r="GJ14" t="s">
        <v>110</v>
      </c>
      <c r="GK14" s="3" t="s">
        <v>109</v>
      </c>
      <c r="GL14" t="s">
        <v>110</v>
      </c>
      <c r="GM14" s="3" t="s">
        <v>109</v>
      </c>
      <c r="GN14" t="s">
        <v>110</v>
      </c>
      <c r="GO14" s="3" t="s">
        <v>109</v>
      </c>
      <c r="GP14" t="s">
        <v>110</v>
      </c>
      <c r="GQ14" s="3" t="s">
        <v>109</v>
      </c>
      <c r="GR14" t="s">
        <v>110</v>
      </c>
      <c r="GS14" s="3" t="s">
        <v>109</v>
      </c>
      <c r="GT14" t="s">
        <v>110</v>
      </c>
      <c r="GU14" s="3" t="s">
        <v>109</v>
      </c>
      <c r="GV14" t="s">
        <v>110</v>
      </c>
      <c r="GW14" s="3" t="s">
        <v>109</v>
      </c>
      <c r="GX14" t="s">
        <v>110</v>
      </c>
      <c r="GY14" s="3" t="s">
        <v>109</v>
      </c>
      <c r="GZ14" t="s">
        <v>110</v>
      </c>
      <c r="HA14" s="3" t="s">
        <v>109</v>
      </c>
      <c r="HB14" t="s">
        <v>110</v>
      </c>
      <c r="HC14" s="3" t="s">
        <v>109</v>
      </c>
      <c r="HD14" t="s">
        <v>110</v>
      </c>
      <c r="HE14" s="3" t="s">
        <v>109</v>
      </c>
      <c r="HF14" t="s">
        <v>110</v>
      </c>
      <c r="HG14" s="3" t="s">
        <v>109</v>
      </c>
      <c r="HH14" t="s">
        <v>110</v>
      </c>
      <c r="HI14" s="3" t="s">
        <v>109</v>
      </c>
      <c r="HJ14" t="s">
        <v>110</v>
      </c>
      <c r="HK14" s="3" t="s">
        <v>109</v>
      </c>
      <c r="HL14" t="s">
        <v>110</v>
      </c>
      <c r="HM14" s="3" t="s">
        <v>109</v>
      </c>
      <c r="HN14" t="s">
        <v>110</v>
      </c>
      <c r="HO14" s="3" t="s">
        <v>109</v>
      </c>
      <c r="HP14" t="s">
        <v>110</v>
      </c>
      <c r="HQ14" s="3" t="s">
        <v>109</v>
      </c>
      <c r="HR14" t="s">
        <v>110</v>
      </c>
      <c r="HS14" s="3" t="s">
        <v>109</v>
      </c>
      <c r="HT14" t="s">
        <v>110</v>
      </c>
      <c r="HU14" s="3" t="s">
        <v>109</v>
      </c>
      <c r="HV14" t="s">
        <v>110</v>
      </c>
      <c r="HW14" s="3" t="s">
        <v>109</v>
      </c>
      <c r="HX14" t="s">
        <v>110</v>
      </c>
      <c r="HY14" s="3" t="s">
        <v>109</v>
      </c>
      <c r="HZ14" t="s">
        <v>110</v>
      </c>
      <c r="IA14" s="3" t="s">
        <v>109</v>
      </c>
      <c r="IB14" t="s">
        <v>110</v>
      </c>
      <c r="IC14" s="3" t="s">
        <v>109</v>
      </c>
      <c r="ID14" t="s">
        <v>110</v>
      </c>
      <c r="IE14" s="3" t="s">
        <v>109</v>
      </c>
      <c r="IF14" t="s">
        <v>110</v>
      </c>
      <c r="IG14" s="3" t="s">
        <v>109</v>
      </c>
      <c r="IH14" t="s">
        <v>110</v>
      </c>
      <c r="II14" s="3" t="s">
        <v>109</v>
      </c>
      <c r="IJ14" t="s">
        <v>110</v>
      </c>
      <c r="IK14" s="3" t="s">
        <v>109</v>
      </c>
      <c r="IL14" t="s">
        <v>110</v>
      </c>
      <c r="IM14" s="3" t="s">
        <v>109</v>
      </c>
      <c r="IN14" t="s">
        <v>110</v>
      </c>
      <c r="IO14" s="3" t="s">
        <v>109</v>
      </c>
      <c r="IP14" t="s">
        <v>110</v>
      </c>
      <c r="IQ14" s="3" t="s">
        <v>109</v>
      </c>
      <c r="IR14" t="s">
        <v>110</v>
      </c>
      <c r="IS14" s="3" t="s">
        <v>109</v>
      </c>
      <c r="IT14" t="s">
        <v>110</v>
      </c>
      <c r="IU14" s="3" t="s">
        <v>109</v>
      </c>
      <c r="IV14" t="s">
        <v>110</v>
      </c>
    </row>
    <row r="15" spans="1:256" ht="12.75">
      <c r="A15" s="3" t="s">
        <v>111</v>
      </c>
      <c r="B15" t="s">
        <v>112</v>
      </c>
      <c r="C15" s="3" t="s">
        <v>111</v>
      </c>
      <c r="D15" t="s">
        <v>112</v>
      </c>
      <c r="E15" s="3" t="s">
        <v>111</v>
      </c>
      <c r="F15" t="s">
        <v>112</v>
      </c>
      <c r="G15" s="3" t="s">
        <v>111</v>
      </c>
      <c r="H15" t="s">
        <v>112</v>
      </c>
      <c r="I15" s="3" t="s">
        <v>111</v>
      </c>
      <c r="J15" t="s">
        <v>112</v>
      </c>
      <c r="K15" s="3" t="s">
        <v>111</v>
      </c>
      <c r="L15" t="s">
        <v>112</v>
      </c>
      <c r="M15" s="3" t="s">
        <v>111</v>
      </c>
      <c r="N15" t="s">
        <v>112</v>
      </c>
      <c r="O15" s="3" t="s">
        <v>111</v>
      </c>
      <c r="P15" t="s">
        <v>112</v>
      </c>
      <c r="Q15" s="3" t="s">
        <v>111</v>
      </c>
      <c r="R15" t="s">
        <v>112</v>
      </c>
      <c r="S15" s="3" t="s">
        <v>111</v>
      </c>
      <c r="T15" t="s">
        <v>112</v>
      </c>
      <c r="U15" s="3" t="s">
        <v>111</v>
      </c>
      <c r="V15" t="s">
        <v>112</v>
      </c>
      <c r="W15" s="3" t="s">
        <v>111</v>
      </c>
      <c r="X15" t="s">
        <v>112</v>
      </c>
      <c r="Y15" s="3" t="s">
        <v>111</v>
      </c>
      <c r="Z15" t="s">
        <v>112</v>
      </c>
      <c r="AA15" s="3" t="s">
        <v>111</v>
      </c>
      <c r="AB15" t="s">
        <v>112</v>
      </c>
      <c r="AC15" s="3" t="s">
        <v>111</v>
      </c>
      <c r="AD15" t="s">
        <v>112</v>
      </c>
      <c r="AE15" s="3" t="s">
        <v>111</v>
      </c>
      <c r="AF15" t="s">
        <v>112</v>
      </c>
      <c r="AG15" s="3" t="s">
        <v>111</v>
      </c>
      <c r="AH15" t="s">
        <v>112</v>
      </c>
      <c r="AI15" s="3" t="s">
        <v>111</v>
      </c>
      <c r="AJ15" t="s">
        <v>112</v>
      </c>
      <c r="AK15" s="3" t="s">
        <v>111</v>
      </c>
      <c r="AL15" t="s">
        <v>112</v>
      </c>
      <c r="AM15" s="3" t="s">
        <v>111</v>
      </c>
      <c r="AN15" t="s">
        <v>112</v>
      </c>
      <c r="AO15" s="3" t="s">
        <v>111</v>
      </c>
      <c r="AP15" t="s">
        <v>112</v>
      </c>
      <c r="AQ15" s="3" t="s">
        <v>111</v>
      </c>
      <c r="AR15" t="s">
        <v>112</v>
      </c>
      <c r="AS15" s="3" t="s">
        <v>111</v>
      </c>
      <c r="AT15" t="s">
        <v>112</v>
      </c>
      <c r="AU15" s="3" t="s">
        <v>111</v>
      </c>
      <c r="AV15" t="s">
        <v>112</v>
      </c>
      <c r="AW15" s="3" t="s">
        <v>111</v>
      </c>
      <c r="AX15" t="s">
        <v>112</v>
      </c>
      <c r="AY15" s="3" t="s">
        <v>111</v>
      </c>
      <c r="AZ15" t="s">
        <v>112</v>
      </c>
      <c r="BA15" s="3" t="s">
        <v>111</v>
      </c>
      <c r="BB15" t="s">
        <v>112</v>
      </c>
      <c r="BC15" s="3" t="s">
        <v>111</v>
      </c>
      <c r="BD15" t="s">
        <v>112</v>
      </c>
      <c r="BE15" s="3" t="s">
        <v>111</v>
      </c>
      <c r="BF15" t="s">
        <v>112</v>
      </c>
      <c r="BG15" s="3" t="s">
        <v>111</v>
      </c>
      <c r="BH15" t="s">
        <v>112</v>
      </c>
      <c r="BI15" s="3" t="s">
        <v>111</v>
      </c>
      <c r="BJ15" t="s">
        <v>112</v>
      </c>
      <c r="BK15" s="3" t="s">
        <v>111</v>
      </c>
      <c r="BL15" t="s">
        <v>112</v>
      </c>
      <c r="BM15" s="3" t="s">
        <v>111</v>
      </c>
      <c r="BN15" t="s">
        <v>112</v>
      </c>
      <c r="BO15" s="3" t="s">
        <v>111</v>
      </c>
      <c r="BP15" t="s">
        <v>112</v>
      </c>
      <c r="BQ15" s="3" t="s">
        <v>111</v>
      </c>
      <c r="BR15" t="s">
        <v>112</v>
      </c>
      <c r="BS15" s="3" t="s">
        <v>111</v>
      </c>
      <c r="BT15" t="s">
        <v>112</v>
      </c>
      <c r="BU15" s="3" t="s">
        <v>111</v>
      </c>
      <c r="BV15" t="s">
        <v>112</v>
      </c>
      <c r="BW15" s="3" t="s">
        <v>111</v>
      </c>
      <c r="BX15" t="s">
        <v>112</v>
      </c>
      <c r="BY15" s="3" t="s">
        <v>111</v>
      </c>
      <c r="BZ15" t="s">
        <v>112</v>
      </c>
      <c r="CA15" s="3" t="s">
        <v>111</v>
      </c>
      <c r="CB15" t="s">
        <v>112</v>
      </c>
      <c r="CC15" s="3" t="s">
        <v>111</v>
      </c>
      <c r="CD15" t="s">
        <v>112</v>
      </c>
      <c r="CE15" s="3" t="s">
        <v>111</v>
      </c>
      <c r="CF15" t="s">
        <v>112</v>
      </c>
      <c r="CG15" s="3" t="s">
        <v>111</v>
      </c>
      <c r="CH15" t="s">
        <v>112</v>
      </c>
      <c r="CI15" s="3" t="s">
        <v>111</v>
      </c>
      <c r="CJ15" t="s">
        <v>112</v>
      </c>
      <c r="CK15" s="3" t="s">
        <v>111</v>
      </c>
      <c r="CL15" t="s">
        <v>112</v>
      </c>
      <c r="CM15" s="3" t="s">
        <v>111</v>
      </c>
      <c r="CN15" t="s">
        <v>112</v>
      </c>
      <c r="CO15" s="3" t="s">
        <v>111</v>
      </c>
      <c r="CP15" t="s">
        <v>112</v>
      </c>
      <c r="CQ15" s="3" t="s">
        <v>111</v>
      </c>
      <c r="CR15" t="s">
        <v>112</v>
      </c>
      <c r="CS15" s="3" t="s">
        <v>111</v>
      </c>
      <c r="CT15" t="s">
        <v>112</v>
      </c>
      <c r="CU15" s="3" t="s">
        <v>111</v>
      </c>
      <c r="CV15" t="s">
        <v>112</v>
      </c>
      <c r="CW15" s="3" t="s">
        <v>111</v>
      </c>
      <c r="CX15" t="s">
        <v>112</v>
      </c>
      <c r="CY15" s="3" t="s">
        <v>111</v>
      </c>
      <c r="CZ15" t="s">
        <v>112</v>
      </c>
      <c r="DA15" s="3" t="s">
        <v>111</v>
      </c>
      <c r="DB15" t="s">
        <v>112</v>
      </c>
      <c r="DC15" s="3" t="s">
        <v>111</v>
      </c>
      <c r="DD15" t="s">
        <v>112</v>
      </c>
      <c r="DE15" s="3" t="s">
        <v>111</v>
      </c>
      <c r="DF15" t="s">
        <v>112</v>
      </c>
      <c r="DG15" s="3" t="s">
        <v>111</v>
      </c>
      <c r="DH15" t="s">
        <v>112</v>
      </c>
      <c r="DI15" s="3" t="s">
        <v>111</v>
      </c>
      <c r="DJ15" t="s">
        <v>112</v>
      </c>
      <c r="DK15" s="3" t="s">
        <v>111</v>
      </c>
      <c r="DL15" t="s">
        <v>112</v>
      </c>
      <c r="DM15" s="3" t="s">
        <v>111</v>
      </c>
      <c r="DN15" t="s">
        <v>112</v>
      </c>
      <c r="DO15" s="3" t="s">
        <v>111</v>
      </c>
      <c r="DP15" t="s">
        <v>112</v>
      </c>
      <c r="DQ15" s="3" t="s">
        <v>111</v>
      </c>
      <c r="DR15" t="s">
        <v>112</v>
      </c>
      <c r="DS15" s="3" t="s">
        <v>111</v>
      </c>
      <c r="DT15" t="s">
        <v>112</v>
      </c>
      <c r="DU15" s="3" t="s">
        <v>111</v>
      </c>
      <c r="DV15" t="s">
        <v>112</v>
      </c>
      <c r="DW15" s="3" t="s">
        <v>111</v>
      </c>
      <c r="DX15" t="s">
        <v>112</v>
      </c>
      <c r="DY15" s="3" t="s">
        <v>111</v>
      </c>
      <c r="DZ15" t="s">
        <v>112</v>
      </c>
      <c r="EA15" s="3" t="s">
        <v>111</v>
      </c>
      <c r="EB15" t="s">
        <v>112</v>
      </c>
      <c r="EC15" s="3" t="s">
        <v>111</v>
      </c>
      <c r="ED15" t="s">
        <v>112</v>
      </c>
      <c r="EE15" s="3" t="s">
        <v>111</v>
      </c>
      <c r="EF15" t="s">
        <v>112</v>
      </c>
      <c r="EG15" s="3" t="s">
        <v>111</v>
      </c>
      <c r="EH15" t="s">
        <v>112</v>
      </c>
      <c r="EI15" s="3" t="s">
        <v>111</v>
      </c>
      <c r="EJ15" t="s">
        <v>112</v>
      </c>
      <c r="EK15" s="3" t="s">
        <v>111</v>
      </c>
      <c r="EL15" t="s">
        <v>112</v>
      </c>
      <c r="EM15" s="3" t="s">
        <v>111</v>
      </c>
      <c r="EN15" t="s">
        <v>112</v>
      </c>
      <c r="EO15" s="3" t="s">
        <v>111</v>
      </c>
      <c r="EP15" t="s">
        <v>112</v>
      </c>
      <c r="EQ15" s="3" t="s">
        <v>111</v>
      </c>
      <c r="ER15" t="s">
        <v>112</v>
      </c>
      <c r="ES15" s="3" t="s">
        <v>111</v>
      </c>
      <c r="ET15" t="s">
        <v>112</v>
      </c>
      <c r="EU15" s="3" t="s">
        <v>111</v>
      </c>
      <c r="EV15" t="s">
        <v>112</v>
      </c>
      <c r="EW15" s="3" t="s">
        <v>111</v>
      </c>
      <c r="EX15" t="s">
        <v>112</v>
      </c>
      <c r="EY15" s="3" t="s">
        <v>111</v>
      </c>
      <c r="EZ15" t="s">
        <v>112</v>
      </c>
      <c r="FA15" s="3" t="s">
        <v>111</v>
      </c>
      <c r="FB15" t="s">
        <v>112</v>
      </c>
      <c r="FC15" s="3" t="s">
        <v>111</v>
      </c>
      <c r="FD15" t="s">
        <v>112</v>
      </c>
      <c r="FE15" s="3" t="s">
        <v>111</v>
      </c>
      <c r="FF15" t="s">
        <v>112</v>
      </c>
      <c r="FG15" s="3" t="s">
        <v>111</v>
      </c>
      <c r="FH15" t="s">
        <v>112</v>
      </c>
      <c r="FI15" s="3" t="s">
        <v>111</v>
      </c>
      <c r="FJ15" t="s">
        <v>112</v>
      </c>
      <c r="FK15" s="3" t="s">
        <v>111</v>
      </c>
      <c r="FL15" t="s">
        <v>112</v>
      </c>
      <c r="FM15" s="3" t="s">
        <v>111</v>
      </c>
      <c r="FN15" t="s">
        <v>112</v>
      </c>
      <c r="FO15" s="3" t="s">
        <v>111</v>
      </c>
      <c r="FP15" t="s">
        <v>112</v>
      </c>
      <c r="FQ15" s="3" t="s">
        <v>111</v>
      </c>
      <c r="FR15" t="s">
        <v>112</v>
      </c>
      <c r="FS15" s="3" t="s">
        <v>111</v>
      </c>
      <c r="FT15" t="s">
        <v>112</v>
      </c>
      <c r="FU15" s="3" t="s">
        <v>111</v>
      </c>
      <c r="FV15" t="s">
        <v>112</v>
      </c>
      <c r="FW15" s="3" t="s">
        <v>111</v>
      </c>
      <c r="FX15" t="s">
        <v>112</v>
      </c>
      <c r="FY15" s="3" t="s">
        <v>111</v>
      </c>
      <c r="FZ15" t="s">
        <v>112</v>
      </c>
      <c r="GA15" s="3" t="s">
        <v>111</v>
      </c>
      <c r="GB15" t="s">
        <v>112</v>
      </c>
      <c r="GC15" s="3" t="s">
        <v>111</v>
      </c>
      <c r="GD15" t="s">
        <v>112</v>
      </c>
      <c r="GE15" s="3" t="s">
        <v>111</v>
      </c>
      <c r="GF15" t="s">
        <v>112</v>
      </c>
      <c r="GG15" s="3" t="s">
        <v>111</v>
      </c>
      <c r="GH15" t="s">
        <v>112</v>
      </c>
      <c r="GI15" s="3" t="s">
        <v>111</v>
      </c>
      <c r="GJ15" t="s">
        <v>112</v>
      </c>
      <c r="GK15" s="3" t="s">
        <v>111</v>
      </c>
      <c r="GL15" t="s">
        <v>112</v>
      </c>
      <c r="GM15" s="3" t="s">
        <v>111</v>
      </c>
      <c r="GN15" t="s">
        <v>112</v>
      </c>
      <c r="GO15" s="3" t="s">
        <v>111</v>
      </c>
      <c r="GP15" t="s">
        <v>112</v>
      </c>
      <c r="GQ15" s="3" t="s">
        <v>111</v>
      </c>
      <c r="GR15" t="s">
        <v>112</v>
      </c>
      <c r="GS15" s="3" t="s">
        <v>111</v>
      </c>
      <c r="GT15" t="s">
        <v>112</v>
      </c>
      <c r="GU15" s="3" t="s">
        <v>111</v>
      </c>
      <c r="GV15" t="s">
        <v>112</v>
      </c>
      <c r="GW15" s="3" t="s">
        <v>111</v>
      </c>
      <c r="GX15" t="s">
        <v>112</v>
      </c>
      <c r="GY15" s="3" t="s">
        <v>111</v>
      </c>
      <c r="GZ15" t="s">
        <v>112</v>
      </c>
      <c r="HA15" s="3" t="s">
        <v>111</v>
      </c>
      <c r="HB15" t="s">
        <v>112</v>
      </c>
      <c r="HC15" s="3" t="s">
        <v>111</v>
      </c>
      <c r="HD15" t="s">
        <v>112</v>
      </c>
      <c r="HE15" s="3" t="s">
        <v>111</v>
      </c>
      <c r="HF15" t="s">
        <v>112</v>
      </c>
      <c r="HG15" s="3" t="s">
        <v>111</v>
      </c>
      <c r="HH15" t="s">
        <v>112</v>
      </c>
      <c r="HI15" s="3" t="s">
        <v>111</v>
      </c>
      <c r="HJ15" t="s">
        <v>112</v>
      </c>
      <c r="HK15" s="3" t="s">
        <v>111</v>
      </c>
      <c r="HL15" t="s">
        <v>112</v>
      </c>
      <c r="HM15" s="3" t="s">
        <v>111</v>
      </c>
      <c r="HN15" t="s">
        <v>112</v>
      </c>
      <c r="HO15" s="3" t="s">
        <v>111</v>
      </c>
      <c r="HP15" t="s">
        <v>112</v>
      </c>
      <c r="HQ15" s="3" t="s">
        <v>111</v>
      </c>
      <c r="HR15" t="s">
        <v>112</v>
      </c>
      <c r="HS15" s="3" t="s">
        <v>111</v>
      </c>
      <c r="HT15" t="s">
        <v>112</v>
      </c>
      <c r="HU15" s="3" t="s">
        <v>111</v>
      </c>
      <c r="HV15" t="s">
        <v>112</v>
      </c>
      <c r="HW15" s="3" t="s">
        <v>111</v>
      </c>
      <c r="HX15" t="s">
        <v>112</v>
      </c>
      <c r="HY15" s="3" t="s">
        <v>111</v>
      </c>
      <c r="HZ15" t="s">
        <v>112</v>
      </c>
      <c r="IA15" s="3" t="s">
        <v>111</v>
      </c>
      <c r="IB15" t="s">
        <v>112</v>
      </c>
      <c r="IC15" s="3" t="s">
        <v>111</v>
      </c>
      <c r="ID15" t="s">
        <v>112</v>
      </c>
      <c r="IE15" s="3" t="s">
        <v>111</v>
      </c>
      <c r="IF15" t="s">
        <v>112</v>
      </c>
      <c r="IG15" s="3" t="s">
        <v>111</v>
      </c>
      <c r="IH15" t="s">
        <v>112</v>
      </c>
      <c r="II15" s="3" t="s">
        <v>111</v>
      </c>
      <c r="IJ15" t="s">
        <v>112</v>
      </c>
      <c r="IK15" s="3" t="s">
        <v>111</v>
      </c>
      <c r="IL15" t="s">
        <v>112</v>
      </c>
      <c r="IM15" s="3" t="s">
        <v>111</v>
      </c>
      <c r="IN15" t="s">
        <v>112</v>
      </c>
      <c r="IO15" s="3" t="s">
        <v>111</v>
      </c>
      <c r="IP15" t="s">
        <v>112</v>
      </c>
      <c r="IQ15" s="3" t="s">
        <v>111</v>
      </c>
      <c r="IR15" t="s">
        <v>112</v>
      </c>
      <c r="IS15" s="3" t="s">
        <v>111</v>
      </c>
      <c r="IT15" t="s">
        <v>112</v>
      </c>
      <c r="IU15" s="3" t="s">
        <v>111</v>
      </c>
      <c r="IV15" t="s">
        <v>112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7"/>
  <sheetViews>
    <sheetView workbookViewId="0" topLeftCell="A1">
      <pane xSplit="2" ySplit="2" topLeftCell="BF6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G72" sqref="BG72"/>
    </sheetView>
  </sheetViews>
  <sheetFormatPr defaultColWidth="9.140625" defaultRowHeight="12.75"/>
  <cols>
    <col min="1" max="1" width="10.00390625" style="4" bestFit="1" customWidth="1"/>
    <col min="2" max="2" width="36.8515625" style="4" bestFit="1" customWidth="1"/>
    <col min="3" max="16384" width="9.140625" style="7" customWidth="1"/>
  </cols>
  <sheetData>
    <row r="1" spans="3:74" ht="12.75">
      <c r="C1" s="11" t="s">
        <v>59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40</v>
      </c>
      <c r="AS1" s="11" t="s">
        <v>41</v>
      </c>
      <c r="AT1" s="11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1" t="s">
        <v>48</v>
      </c>
      <c r="BA1" s="11" t="s">
        <v>49</v>
      </c>
      <c r="BB1" s="11" t="s">
        <v>50</v>
      </c>
      <c r="BC1" s="11" t="s">
        <v>51</v>
      </c>
      <c r="BD1" s="11" t="s">
        <v>52</v>
      </c>
      <c r="BE1" s="11" t="s">
        <v>53</v>
      </c>
      <c r="BF1" s="11" t="s">
        <v>54</v>
      </c>
      <c r="BG1" s="11" t="s">
        <v>55</v>
      </c>
      <c r="BH1" s="11" t="s">
        <v>56</v>
      </c>
      <c r="BI1" s="11" t="s">
        <v>57</v>
      </c>
      <c r="BJ1" s="12" t="s">
        <v>58</v>
      </c>
      <c r="BK1" s="11" t="s">
        <v>60</v>
      </c>
      <c r="BL1" s="5"/>
      <c r="BM1" s="5" t="s">
        <v>75</v>
      </c>
      <c r="BN1" s="5" t="s">
        <v>76</v>
      </c>
      <c r="BO1" s="5" t="s">
        <v>77</v>
      </c>
      <c r="BP1" s="5" t="s">
        <v>73</v>
      </c>
      <c r="BQ1" s="5" t="s">
        <v>74</v>
      </c>
      <c r="BR1" s="5" t="s">
        <v>78</v>
      </c>
      <c r="BS1" s="5" t="s">
        <v>80</v>
      </c>
      <c r="BT1" s="8"/>
      <c r="BU1" s="6"/>
      <c r="BV1" s="10"/>
    </row>
    <row r="2" spans="1:73" ht="135">
      <c r="A2" s="16"/>
      <c r="B2" s="16"/>
      <c r="C2" s="24" t="s">
        <v>191</v>
      </c>
      <c r="D2" s="24" t="s">
        <v>192</v>
      </c>
      <c r="E2" s="24" t="s">
        <v>193</v>
      </c>
      <c r="F2" s="24" t="s">
        <v>194</v>
      </c>
      <c r="G2" s="24" t="s">
        <v>195</v>
      </c>
      <c r="H2" s="24" t="s">
        <v>196</v>
      </c>
      <c r="I2" s="24" t="s">
        <v>197</v>
      </c>
      <c r="J2" s="24" t="s">
        <v>198</v>
      </c>
      <c r="K2" s="24" t="s">
        <v>199</v>
      </c>
      <c r="L2" s="24" t="s">
        <v>200</v>
      </c>
      <c r="M2" s="24" t="s">
        <v>201</v>
      </c>
      <c r="N2" s="24" t="s">
        <v>202</v>
      </c>
      <c r="O2" s="24" t="s">
        <v>203</v>
      </c>
      <c r="P2" s="24" t="s">
        <v>204</v>
      </c>
      <c r="Q2" s="24" t="s">
        <v>205</v>
      </c>
      <c r="R2" s="24" t="s">
        <v>206</v>
      </c>
      <c r="S2" s="24" t="s">
        <v>207</v>
      </c>
      <c r="T2" s="24" t="s">
        <v>208</v>
      </c>
      <c r="U2" s="24" t="s">
        <v>209</v>
      </c>
      <c r="V2" s="24" t="s">
        <v>210</v>
      </c>
      <c r="W2" s="24" t="s">
        <v>211</v>
      </c>
      <c r="X2" s="24" t="s">
        <v>212</v>
      </c>
      <c r="Y2" s="24" t="s">
        <v>213</v>
      </c>
      <c r="Z2" s="24" t="s">
        <v>214</v>
      </c>
      <c r="AA2" s="24" t="s">
        <v>215</v>
      </c>
      <c r="AB2" s="24" t="s">
        <v>216</v>
      </c>
      <c r="AC2" s="24" t="s">
        <v>217</v>
      </c>
      <c r="AD2" s="24" t="s">
        <v>218</v>
      </c>
      <c r="AE2" s="24" t="s">
        <v>219</v>
      </c>
      <c r="AF2" s="24" t="s">
        <v>220</v>
      </c>
      <c r="AG2" s="24" t="s">
        <v>221</v>
      </c>
      <c r="AH2" s="24" t="s">
        <v>222</v>
      </c>
      <c r="AI2" s="24" t="s">
        <v>223</v>
      </c>
      <c r="AJ2" s="24" t="s">
        <v>224</v>
      </c>
      <c r="AK2" s="24" t="s">
        <v>225</v>
      </c>
      <c r="AL2" s="24" t="s">
        <v>226</v>
      </c>
      <c r="AM2" s="24" t="s">
        <v>227</v>
      </c>
      <c r="AN2" s="24" t="s">
        <v>228</v>
      </c>
      <c r="AO2" s="24" t="s">
        <v>151</v>
      </c>
      <c r="AP2" s="24" t="s">
        <v>152</v>
      </c>
      <c r="AQ2" s="24" t="s">
        <v>153</v>
      </c>
      <c r="AR2" s="24" t="s">
        <v>154</v>
      </c>
      <c r="AS2" s="24" t="s">
        <v>229</v>
      </c>
      <c r="AT2" s="24" t="s">
        <v>156</v>
      </c>
      <c r="AU2" s="24" t="s">
        <v>157</v>
      </c>
      <c r="AV2" s="24" t="s">
        <v>230</v>
      </c>
      <c r="AW2" s="24" t="s">
        <v>231</v>
      </c>
      <c r="AX2" s="24" t="s">
        <v>160</v>
      </c>
      <c r="AY2" s="24" t="s">
        <v>232</v>
      </c>
      <c r="AZ2" s="24" t="s">
        <v>162</v>
      </c>
      <c r="BA2" s="24" t="s">
        <v>163</v>
      </c>
      <c r="BB2" s="24" t="s">
        <v>233</v>
      </c>
      <c r="BC2" s="24" t="s">
        <v>165</v>
      </c>
      <c r="BD2" s="24" t="s">
        <v>234</v>
      </c>
      <c r="BE2" s="24" t="s">
        <v>167</v>
      </c>
      <c r="BF2" s="24" t="s">
        <v>235</v>
      </c>
      <c r="BG2" s="24" t="s">
        <v>236</v>
      </c>
      <c r="BH2" s="24" t="s">
        <v>170</v>
      </c>
      <c r="BI2" s="24" t="s">
        <v>171</v>
      </c>
      <c r="BJ2" s="24" t="s">
        <v>237</v>
      </c>
      <c r="BK2" s="24" t="s">
        <v>173</v>
      </c>
      <c r="BL2" s="24" t="s">
        <v>174</v>
      </c>
      <c r="BM2" s="24" t="s">
        <v>238</v>
      </c>
      <c r="BN2" s="24" t="s">
        <v>239</v>
      </c>
      <c r="BO2" s="24" t="s">
        <v>240</v>
      </c>
      <c r="BP2" s="24" t="s">
        <v>188</v>
      </c>
      <c r="BQ2" s="24" t="s">
        <v>241</v>
      </c>
      <c r="BR2" s="24" t="s">
        <v>242</v>
      </c>
      <c r="BS2" s="24" t="s">
        <v>243</v>
      </c>
      <c r="BT2" s="25" t="s">
        <v>244</v>
      </c>
      <c r="BU2" s="6"/>
    </row>
    <row r="3" spans="1:74" ht="12.75">
      <c r="A3" s="11" t="s">
        <v>59</v>
      </c>
      <c r="B3" s="22" t="s">
        <v>113</v>
      </c>
      <c r="C3" s="7">
        <v>445.7508299398954</v>
      </c>
      <c r="D3" s="7">
        <v>2.3711132901868033</v>
      </c>
      <c r="E3" s="7">
        <v>0</v>
      </c>
      <c r="F3" s="7">
        <v>0.0025423809285970347</v>
      </c>
      <c r="G3" s="7">
        <v>4.488078269452942E-06</v>
      </c>
      <c r="H3" s="7">
        <v>0</v>
      </c>
      <c r="I3" s="7">
        <v>0.0005544005701244864</v>
      </c>
      <c r="J3" s="7">
        <v>0.010215428062728078</v>
      </c>
      <c r="K3" s="7">
        <v>6300.89209385086</v>
      </c>
      <c r="L3" s="7">
        <v>67.54342243063999</v>
      </c>
      <c r="M3" s="7">
        <v>119.95643487335009</v>
      </c>
      <c r="N3" s="7">
        <v>3.064624756415041E-06</v>
      </c>
      <c r="O3" s="7">
        <v>3.4460951961482244E-05</v>
      </c>
      <c r="P3" s="7">
        <v>0.015623415002942034</v>
      </c>
      <c r="Q3" s="7">
        <v>6.224810940013033</v>
      </c>
      <c r="R3" s="7">
        <v>0</v>
      </c>
      <c r="S3" s="7">
        <v>1.3347409559889822</v>
      </c>
      <c r="T3" s="7">
        <v>11.835884656500998</v>
      </c>
      <c r="U3" s="7">
        <v>8.001276639586676</v>
      </c>
      <c r="V3" s="7">
        <v>8.845576286532311E-05</v>
      </c>
      <c r="W3" s="7">
        <v>0.08136122262629514</v>
      </c>
      <c r="X3" s="7">
        <v>3.661219633309873E-09</v>
      </c>
      <c r="Y3" s="7">
        <v>0.9793218415472151</v>
      </c>
      <c r="Z3" s="7">
        <v>0</v>
      </c>
      <c r="AA3" s="7">
        <v>0.5304711150658153</v>
      </c>
      <c r="AB3" s="7">
        <v>1.823887664800021E-07</v>
      </c>
      <c r="AC3" s="7">
        <v>0</v>
      </c>
      <c r="AD3" s="7">
        <v>2.221034331234378</v>
      </c>
      <c r="AE3" s="7">
        <v>0.24826145956360085</v>
      </c>
      <c r="AF3" s="7">
        <v>2.0565662246145497</v>
      </c>
      <c r="AG3" s="7">
        <v>0</v>
      </c>
      <c r="AH3" s="7">
        <v>0.12215140225272896</v>
      </c>
      <c r="AI3" s="7">
        <v>0</v>
      </c>
      <c r="AJ3" s="7">
        <v>0.08963211919175808</v>
      </c>
      <c r="AK3" s="7">
        <v>11.726378105498332</v>
      </c>
      <c r="AL3" s="7">
        <v>129.40990992744764</v>
      </c>
      <c r="AM3" s="7">
        <v>14.653806497473738</v>
      </c>
      <c r="AN3" s="7">
        <v>77.46614696919146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9.012835589262914E-09</v>
      </c>
      <c r="AX3" s="7">
        <v>0.18161350180542302</v>
      </c>
      <c r="AY3" s="7">
        <v>0.0010100130436627788</v>
      </c>
      <c r="AZ3" s="7">
        <v>0.06702685071325859</v>
      </c>
      <c r="BA3" s="7">
        <v>28.494558198501885</v>
      </c>
      <c r="BB3" s="7">
        <v>23.28578928660376</v>
      </c>
      <c r="BC3" s="7">
        <v>0.5056047254387132</v>
      </c>
      <c r="BD3" s="7">
        <v>111.6748020879</v>
      </c>
      <c r="BE3" s="7">
        <v>0</v>
      </c>
      <c r="BF3" s="7">
        <v>12.756692523114621</v>
      </c>
      <c r="BG3" s="7">
        <v>6.359339217632404</v>
      </c>
      <c r="BH3" s="7">
        <v>0.018342033802233794</v>
      </c>
      <c r="BI3" s="7">
        <v>0</v>
      </c>
      <c r="BJ3" s="7">
        <v>0</v>
      </c>
      <c r="BK3" s="7">
        <v>0</v>
      </c>
      <c r="BL3" s="4">
        <f>SUM(C3:BK3)</f>
        <v>7386.869493520334</v>
      </c>
      <c r="BM3" s="7">
        <v>1581.227137771773</v>
      </c>
      <c r="BN3" s="7">
        <v>0</v>
      </c>
      <c r="BO3" s="7">
        <v>0</v>
      </c>
      <c r="BP3" s="7">
        <v>66.08371123782183</v>
      </c>
      <c r="BQ3" s="7">
        <v>10.885906815101865</v>
      </c>
      <c r="BR3" s="7">
        <v>1940.4624382489035</v>
      </c>
      <c r="BS3" s="7">
        <v>264.2728784984573</v>
      </c>
      <c r="BT3" s="4">
        <f aca="true" t="shared" si="0" ref="BT3:BT66">SUM(BL3:BS3)</f>
        <v>11249.80156609239</v>
      </c>
      <c r="BU3" s="10"/>
      <c r="BV3" s="10"/>
    </row>
    <row r="4" spans="1:74" ht="12.75">
      <c r="A4" s="11" t="s">
        <v>0</v>
      </c>
      <c r="B4" s="22" t="s">
        <v>114</v>
      </c>
      <c r="C4" s="7">
        <v>0</v>
      </c>
      <c r="D4" s="7">
        <v>0</v>
      </c>
      <c r="E4" s="7">
        <v>0</v>
      </c>
      <c r="F4" s="7">
        <v>7.08806181298591E-05</v>
      </c>
      <c r="G4" s="7">
        <v>0</v>
      </c>
      <c r="H4" s="7">
        <v>0</v>
      </c>
      <c r="I4" s="7">
        <v>3.513692276674563E-05</v>
      </c>
      <c r="J4" s="7">
        <v>5.113650891492102E-05</v>
      </c>
      <c r="K4" s="7">
        <v>1.5693265116310284</v>
      </c>
      <c r="L4" s="7">
        <v>0</v>
      </c>
      <c r="M4" s="7">
        <v>7.20585525321374E-06</v>
      </c>
      <c r="N4" s="7">
        <v>0</v>
      </c>
      <c r="O4" s="7">
        <v>0</v>
      </c>
      <c r="P4" s="7">
        <v>172.1970533199638</v>
      </c>
      <c r="Q4" s="7">
        <v>87.90775851344765</v>
      </c>
      <c r="R4" s="7">
        <v>0.018307782901133246</v>
      </c>
      <c r="S4" s="7">
        <v>0</v>
      </c>
      <c r="T4" s="7">
        <v>5.717378910370279</v>
      </c>
      <c r="U4" s="7">
        <v>0.004177467861310788</v>
      </c>
      <c r="V4" s="7">
        <v>0.6851532469457244</v>
      </c>
      <c r="W4" s="7">
        <v>0.02461704992624571</v>
      </c>
      <c r="X4" s="7">
        <v>10.450454798276313</v>
      </c>
      <c r="Y4" s="7">
        <v>0.031550708963832844</v>
      </c>
      <c r="Z4" s="7">
        <v>0</v>
      </c>
      <c r="AA4" s="7">
        <v>0.022724177383925098</v>
      </c>
      <c r="AB4" s="7">
        <v>0</v>
      </c>
      <c r="AC4" s="7">
        <v>0</v>
      </c>
      <c r="AD4" s="7">
        <v>0</v>
      </c>
      <c r="AE4" s="7">
        <v>3.47957393071608E-10</v>
      </c>
      <c r="AF4" s="7">
        <v>0.5085918414668046</v>
      </c>
      <c r="AG4" s="7">
        <v>0</v>
      </c>
      <c r="AH4" s="7">
        <v>0.012366596033963052</v>
      </c>
      <c r="AI4" s="7">
        <v>0</v>
      </c>
      <c r="AJ4" s="7">
        <v>0.017305626750670367</v>
      </c>
      <c r="AK4" s="7">
        <v>0</v>
      </c>
      <c r="AL4" s="7">
        <v>0</v>
      </c>
      <c r="AM4" s="7">
        <v>0</v>
      </c>
      <c r="AN4" s="7">
        <v>0.9460412824036398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4.7160545280487574E-05</v>
      </c>
      <c r="BB4" s="7">
        <v>0</v>
      </c>
      <c r="BC4" s="7">
        <v>0</v>
      </c>
      <c r="BD4" s="7">
        <v>0</v>
      </c>
      <c r="BE4" s="7">
        <v>0</v>
      </c>
      <c r="BF4" s="7">
        <v>0.09294391249603712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1" ref="BL4:BL67">SUM(C4:BK4)</f>
        <v>280.2059632676207</v>
      </c>
      <c r="BM4" s="7">
        <v>10.614425839817375</v>
      </c>
      <c r="BN4" s="7">
        <v>0</v>
      </c>
      <c r="BO4" s="7">
        <v>0</v>
      </c>
      <c r="BP4" s="7">
        <v>8.263179860947371</v>
      </c>
      <c r="BQ4" s="7">
        <v>0.5531480495724173</v>
      </c>
      <c r="BR4" s="7">
        <v>73.50129437093835</v>
      </c>
      <c r="BS4" s="7">
        <v>17.43077024694796</v>
      </c>
      <c r="BT4" s="4">
        <f t="shared" si="0"/>
        <v>390.56878163584423</v>
      </c>
      <c r="BU4" s="10"/>
      <c r="BV4" s="10"/>
    </row>
    <row r="5" spans="1:74" ht="12.75">
      <c r="A5" s="11" t="s">
        <v>1</v>
      </c>
      <c r="B5" s="22" t="s">
        <v>115</v>
      </c>
      <c r="C5" s="7">
        <v>0</v>
      </c>
      <c r="D5" s="7">
        <v>0</v>
      </c>
      <c r="E5" s="7">
        <v>0</v>
      </c>
      <c r="F5" s="7">
        <v>1.4715148452382844E-05</v>
      </c>
      <c r="G5" s="7">
        <v>7.725478210315674E-08</v>
      </c>
      <c r="H5" s="7">
        <v>0</v>
      </c>
      <c r="I5" s="7">
        <v>0</v>
      </c>
      <c r="J5" s="7">
        <v>0</v>
      </c>
      <c r="K5" s="7">
        <v>172.27817826915066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0.01117235033881104</v>
      </c>
      <c r="U5" s="7">
        <v>0</v>
      </c>
      <c r="V5" s="7">
        <v>0.07497021700940842</v>
      </c>
      <c r="W5" s="7">
        <v>0.0019970522312459413</v>
      </c>
      <c r="X5" s="7">
        <v>0</v>
      </c>
      <c r="Y5" s="7">
        <v>0.00043296089807362304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0.0133789663814051</v>
      </c>
      <c r="AL5" s="7">
        <v>0.008517231278517614</v>
      </c>
      <c r="AM5" s="7">
        <v>1.0690458613784237E-07</v>
      </c>
      <c r="AN5" s="7">
        <v>6.577487743863384</v>
      </c>
      <c r="AO5" s="7">
        <v>0</v>
      </c>
      <c r="AP5" s="7">
        <v>0</v>
      </c>
      <c r="AQ5" s="7">
        <v>1.4110412831677725E-14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0.003730449122002593</v>
      </c>
      <c r="BB5" s="7">
        <v>0</v>
      </c>
      <c r="BC5" s="7">
        <v>0</v>
      </c>
      <c r="BD5" s="7">
        <v>0</v>
      </c>
      <c r="BE5" s="7">
        <v>0</v>
      </c>
      <c r="BF5" s="7">
        <v>0.12097688071401728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1"/>
        <v>179.09085702029535</v>
      </c>
      <c r="BM5" s="7">
        <v>171.05972565670356</v>
      </c>
      <c r="BN5" s="7">
        <v>0</v>
      </c>
      <c r="BO5" s="7">
        <v>0</v>
      </c>
      <c r="BP5" s="7">
        <v>0</v>
      </c>
      <c r="BQ5" s="7">
        <v>0.9387583186122448</v>
      </c>
      <c r="BR5" s="7">
        <v>72.6526932611919</v>
      </c>
      <c r="BS5" s="7">
        <v>2.011672515659379</v>
      </c>
      <c r="BT5" s="4">
        <f t="shared" si="0"/>
        <v>425.75370677246246</v>
      </c>
      <c r="BU5" s="10"/>
      <c r="BV5" s="10"/>
    </row>
    <row r="6" spans="1:74" ht="12.75">
      <c r="A6" s="11" t="s">
        <v>2</v>
      </c>
      <c r="B6" s="22" t="s">
        <v>116</v>
      </c>
      <c r="C6" s="7">
        <v>0</v>
      </c>
      <c r="D6" s="7">
        <v>0</v>
      </c>
      <c r="E6" s="7">
        <v>0</v>
      </c>
      <c r="F6" s="7">
        <v>0.00010361971430788042</v>
      </c>
      <c r="G6" s="7">
        <v>0</v>
      </c>
      <c r="H6" s="7">
        <v>0</v>
      </c>
      <c r="I6" s="7">
        <v>0.0151728634353934</v>
      </c>
      <c r="J6" s="7">
        <v>2.356470847612851</v>
      </c>
      <c r="K6" s="7">
        <v>0.04918193226780013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0.6984611533918517</v>
      </c>
      <c r="T6" s="7">
        <v>2.4830538515433282</v>
      </c>
      <c r="U6" s="7">
        <v>0</v>
      </c>
      <c r="V6" s="7">
        <v>13.664440963205811</v>
      </c>
      <c r="W6" s="7">
        <v>131.4875158471983</v>
      </c>
      <c r="X6" s="7">
        <v>1.697350211587559E-07</v>
      </c>
      <c r="Y6" s="7">
        <v>7.607550434355553E-07</v>
      </c>
      <c r="Z6" s="7">
        <v>0</v>
      </c>
      <c r="AA6" s="7">
        <v>0.017915277243886144</v>
      </c>
      <c r="AB6" s="7">
        <v>0</v>
      </c>
      <c r="AC6" s="7">
        <v>0</v>
      </c>
      <c r="AD6" s="7">
        <v>0</v>
      </c>
      <c r="AE6" s="7">
        <v>0</v>
      </c>
      <c r="AF6" s="7">
        <v>0.18026175906875597</v>
      </c>
      <c r="AG6" s="7">
        <v>0</v>
      </c>
      <c r="AH6" s="7">
        <v>261.7668951849071</v>
      </c>
      <c r="AI6" s="7">
        <v>2.2011680647608273E-14</v>
      </c>
      <c r="AJ6" s="7">
        <v>0.15680642245713342</v>
      </c>
      <c r="AK6" s="7">
        <v>0</v>
      </c>
      <c r="AL6" s="7">
        <v>0</v>
      </c>
      <c r="AM6" s="7">
        <v>0</v>
      </c>
      <c r="AN6" s="7">
        <v>0.011187818164149264</v>
      </c>
      <c r="AO6" s="7">
        <v>0</v>
      </c>
      <c r="AP6" s="7">
        <v>0</v>
      </c>
      <c r="AQ6" s="7">
        <v>0</v>
      </c>
      <c r="AR6" s="7">
        <v>0</v>
      </c>
      <c r="AS6" s="7">
        <v>0.001381645489666366</v>
      </c>
      <c r="AT6" s="7">
        <v>0</v>
      </c>
      <c r="AU6" s="7">
        <v>0</v>
      </c>
      <c r="AV6" s="7">
        <v>0</v>
      </c>
      <c r="AW6" s="7">
        <v>2.17592107673974</v>
      </c>
      <c r="AX6" s="7">
        <v>0</v>
      </c>
      <c r="AY6" s="7">
        <v>0</v>
      </c>
      <c r="AZ6" s="7">
        <v>0.017441854770308626</v>
      </c>
      <c r="BA6" s="7">
        <v>0.055821944688365474</v>
      </c>
      <c r="BB6" s="7">
        <v>2.1663142535306674</v>
      </c>
      <c r="BC6" s="7">
        <v>0</v>
      </c>
      <c r="BD6" s="7">
        <v>0</v>
      </c>
      <c r="BE6" s="7">
        <v>9.661317265080184E-05</v>
      </c>
      <c r="BF6" s="7">
        <v>0</v>
      </c>
      <c r="BG6" s="7">
        <v>0.012708706511693318</v>
      </c>
      <c r="BH6" s="7">
        <v>0</v>
      </c>
      <c r="BI6" s="7">
        <v>0</v>
      </c>
      <c r="BJ6" s="7">
        <v>0</v>
      </c>
      <c r="BK6" s="7">
        <v>0</v>
      </c>
      <c r="BL6" s="4">
        <f t="shared" si="1"/>
        <v>417.3171545656039</v>
      </c>
      <c r="BM6" s="7">
        <v>16.21729933571711</v>
      </c>
      <c r="BN6" s="7">
        <v>0</v>
      </c>
      <c r="BO6" s="7">
        <v>0</v>
      </c>
      <c r="BP6" s="7">
        <v>0</v>
      </c>
      <c r="BQ6" s="7">
        <v>1.285966892175454</v>
      </c>
      <c r="BR6" s="7">
        <v>113.03532882825039</v>
      </c>
      <c r="BS6" s="7">
        <v>1.8414790044895286</v>
      </c>
      <c r="BT6" s="4">
        <f t="shared" si="0"/>
        <v>549.6972286262363</v>
      </c>
      <c r="BU6" s="10"/>
      <c r="BV6" s="10"/>
    </row>
    <row r="7" spans="1:74" ht="12.75">
      <c r="A7" s="11" t="s">
        <v>3</v>
      </c>
      <c r="B7" s="22" t="s">
        <v>117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0.0002125450999783741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6760.669882445481</v>
      </c>
      <c r="T7" s="7">
        <v>3.205064710724518</v>
      </c>
      <c r="U7" s="7">
        <v>0</v>
      </c>
      <c r="V7" s="7">
        <v>0.19834874655363655</v>
      </c>
      <c r="W7" s="7">
        <v>0.0014471090317264904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0.2587236089482498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1.3315672646003702</v>
      </c>
      <c r="BC7" s="7">
        <v>0</v>
      </c>
      <c r="BD7" s="7">
        <v>21.230020035654174</v>
      </c>
      <c r="BE7" s="7">
        <v>0</v>
      </c>
      <c r="BF7" s="7">
        <v>0.05215621226821647</v>
      </c>
      <c r="BG7" s="7">
        <v>0.007494006554761925</v>
      </c>
      <c r="BH7" s="7">
        <v>0</v>
      </c>
      <c r="BI7" s="7">
        <v>0</v>
      </c>
      <c r="BJ7" s="7">
        <v>0</v>
      </c>
      <c r="BK7" s="7">
        <v>0</v>
      </c>
      <c r="BL7" s="4">
        <f t="shared" si="1"/>
        <v>6786.954916684917</v>
      </c>
      <c r="BM7" s="7">
        <v>0</v>
      </c>
      <c r="BN7" s="7">
        <v>0</v>
      </c>
      <c r="BO7" s="7">
        <v>0</v>
      </c>
      <c r="BP7" s="7">
        <v>0</v>
      </c>
      <c r="BQ7" s="7">
        <v>224.7065981098596</v>
      </c>
      <c r="BR7" s="7">
        <v>215.15088968566067</v>
      </c>
      <c r="BS7" s="7">
        <v>0.004833144029891525</v>
      </c>
      <c r="BT7" s="4">
        <f t="shared" si="0"/>
        <v>7226.817237624467</v>
      </c>
      <c r="BU7" s="10"/>
      <c r="BV7" s="10"/>
    </row>
    <row r="8" spans="1:74" ht="12.75">
      <c r="A8" s="11" t="s">
        <v>4</v>
      </c>
      <c r="B8" s="22" t="s">
        <v>118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1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0"/>
        <v>0</v>
      </c>
      <c r="BU8" s="10"/>
      <c r="BV8" s="10"/>
    </row>
    <row r="9" spans="1:74" ht="12.75">
      <c r="A9" s="11" t="s">
        <v>5</v>
      </c>
      <c r="B9" s="22" t="s">
        <v>119</v>
      </c>
      <c r="C9" s="7">
        <v>0</v>
      </c>
      <c r="D9" s="7">
        <v>0</v>
      </c>
      <c r="E9" s="7">
        <v>0</v>
      </c>
      <c r="F9" s="7">
        <v>0.0006191179598658661</v>
      </c>
      <c r="G9" s="7">
        <v>0</v>
      </c>
      <c r="H9" s="7">
        <v>0</v>
      </c>
      <c r="I9" s="7">
        <v>0.21627871865105183</v>
      </c>
      <c r="J9" s="7">
        <v>0.08270327604652788</v>
      </c>
      <c r="K9" s="7">
        <v>0</v>
      </c>
      <c r="L9" s="7">
        <v>0</v>
      </c>
      <c r="M9" s="7">
        <v>0.0010444135771956122</v>
      </c>
      <c r="N9" s="7">
        <v>0</v>
      </c>
      <c r="O9" s="7">
        <v>0</v>
      </c>
      <c r="P9" s="7">
        <v>0.0929785253186085</v>
      </c>
      <c r="Q9" s="7">
        <v>0.004237035532719909</v>
      </c>
      <c r="R9" s="7">
        <v>0</v>
      </c>
      <c r="S9" s="7">
        <v>0</v>
      </c>
      <c r="T9" s="7">
        <v>37.13270998383131</v>
      </c>
      <c r="U9" s="7">
        <v>0.007605321941115086</v>
      </c>
      <c r="V9" s="7">
        <v>3.466385179528644</v>
      </c>
      <c r="W9" s="7">
        <v>504.0008814241136</v>
      </c>
      <c r="X9" s="7">
        <v>0.0034739261426616256</v>
      </c>
      <c r="Y9" s="7">
        <v>0.038471393989863455</v>
      </c>
      <c r="Z9" s="7">
        <v>0</v>
      </c>
      <c r="AA9" s="7">
        <v>6.79663411184563</v>
      </c>
      <c r="AB9" s="7">
        <v>3.7178045917121335E-07</v>
      </c>
      <c r="AC9" s="7">
        <v>0</v>
      </c>
      <c r="AD9" s="7">
        <v>0</v>
      </c>
      <c r="AE9" s="7">
        <v>2.871322594769203E-08</v>
      </c>
      <c r="AF9" s="7">
        <v>0</v>
      </c>
      <c r="AG9" s="7">
        <v>0</v>
      </c>
      <c r="AH9" s="7">
        <v>0</v>
      </c>
      <c r="AI9" s="7">
        <v>0</v>
      </c>
      <c r="AJ9" s="7">
        <v>0.010605666154608413</v>
      </c>
      <c r="AK9" s="7">
        <v>0.010354366950352743</v>
      </c>
      <c r="AL9" s="7">
        <v>0.22210548247911804</v>
      </c>
      <c r="AM9" s="7">
        <v>0</v>
      </c>
      <c r="AN9" s="7">
        <v>0</v>
      </c>
      <c r="AO9" s="7">
        <v>2.640827920639596E-05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8.222893493259316E-06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0.19603423078400783</v>
      </c>
      <c r="BI9" s="7">
        <v>0</v>
      </c>
      <c r="BJ9" s="7">
        <v>0</v>
      </c>
      <c r="BK9" s="7">
        <v>0</v>
      </c>
      <c r="BL9" s="4">
        <f t="shared" si="1"/>
        <v>552.2831572065131</v>
      </c>
      <c r="BM9" s="7">
        <v>0</v>
      </c>
      <c r="BN9" s="7">
        <v>0</v>
      </c>
      <c r="BO9" s="7">
        <v>0</v>
      </c>
      <c r="BP9" s="7">
        <v>0</v>
      </c>
      <c r="BQ9" s="7">
        <v>-1.0951266471091945</v>
      </c>
      <c r="BR9" s="7">
        <v>153.61277622207498</v>
      </c>
      <c r="BS9" s="7">
        <v>30.84961173902097</v>
      </c>
      <c r="BT9" s="4">
        <f t="shared" si="0"/>
        <v>735.6504185204999</v>
      </c>
      <c r="BU9" s="10"/>
      <c r="BV9" s="10"/>
    </row>
    <row r="10" spans="1:74" ht="12.75">
      <c r="A10" s="11" t="s">
        <v>6</v>
      </c>
      <c r="B10" s="22" t="s">
        <v>120</v>
      </c>
      <c r="C10" s="7">
        <v>0</v>
      </c>
      <c r="D10" s="7">
        <v>0</v>
      </c>
      <c r="E10" s="7">
        <v>0.05583037455732354</v>
      </c>
      <c r="F10" s="7">
        <v>0.0012152502596341204</v>
      </c>
      <c r="G10" s="7">
        <v>6.371861351887955E-07</v>
      </c>
      <c r="H10" s="7">
        <v>0</v>
      </c>
      <c r="I10" s="7">
        <v>0.20504848689116387</v>
      </c>
      <c r="J10" s="7">
        <v>52.389647939413805</v>
      </c>
      <c r="K10" s="7">
        <v>9.13120634975421</v>
      </c>
      <c r="L10" s="7">
        <v>0</v>
      </c>
      <c r="M10" s="7">
        <v>1.7070826205061775</v>
      </c>
      <c r="N10" s="7">
        <v>1.0113141896956985E-10</v>
      </c>
      <c r="O10" s="7">
        <v>9.318257647894622E-09</v>
      </c>
      <c r="P10" s="7">
        <v>1.9305572001592165E-09</v>
      </c>
      <c r="Q10" s="7">
        <v>36.45477892906368</v>
      </c>
      <c r="R10" s="7">
        <v>0</v>
      </c>
      <c r="S10" s="7">
        <v>0.022192464227580835</v>
      </c>
      <c r="T10" s="7">
        <v>157.2217152716127</v>
      </c>
      <c r="U10" s="7">
        <v>0.6679280173469218</v>
      </c>
      <c r="V10" s="7">
        <v>540.1135032370719</v>
      </c>
      <c r="W10" s="7">
        <v>57.72403154674409</v>
      </c>
      <c r="X10" s="7">
        <v>0.3947148207216441</v>
      </c>
      <c r="Y10" s="7">
        <v>0.13904004038495743</v>
      </c>
      <c r="Z10" s="7">
        <v>0</v>
      </c>
      <c r="AA10" s="7">
        <v>28.455551223584102</v>
      </c>
      <c r="AB10" s="7">
        <v>1.7287913712111214E-08</v>
      </c>
      <c r="AC10" s="7">
        <v>1.5060932825722897E-07</v>
      </c>
      <c r="AD10" s="7">
        <v>9.623617191102773E-06</v>
      </c>
      <c r="AE10" s="7">
        <v>0.020908666135169642</v>
      </c>
      <c r="AF10" s="7">
        <v>845.2108633744159</v>
      </c>
      <c r="AG10" s="7">
        <v>0</v>
      </c>
      <c r="AH10" s="7">
        <v>0.5717853259163778</v>
      </c>
      <c r="AI10" s="7">
        <v>0.16555815604970106</v>
      </c>
      <c r="AJ10" s="7">
        <v>534.7856666873402</v>
      </c>
      <c r="AK10" s="7">
        <v>0.12695141973071192</v>
      </c>
      <c r="AL10" s="7">
        <v>92.32587765828241</v>
      </c>
      <c r="AM10" s="7">
        <v>2.0866520316273114</v>
      </c>
      <c r="AN10" s="7">
        <v>51.99519193769554</v>
      </c>
      <c r="AO10" s="7">
        <v>0.469726337386769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15.716495913710018</v>
      </c>
      <c r="AX10" s="7">
        <v>0.012471220383568434</v>
      </c>
      <c r="AY10" s="7">
        <v>0</v>
      </c>
      <c r="AZ10" s="7">
        <v>0</v>
      </c>
      <c r="BA10" s="7">
        <v>0.046370090348030635</v>
      </c>
      <c r="BB10" s="7">
        <v>6.7814404042927805</v>
      </c>
      <c r="BC10" s="7">
        <v>0</v>
      </c>
      <c r="BD10" s="7">
        <v>0</v>
      </c>
      <c r="BE10" s="7">
        <v>5.240141616067407</v>
      </c>
      <c r="BF10" s="7">
        <v>0.0062995420186763625</v>
      </c>
      <c r="BG10" s="7">
        <v>0.042549675210023674</v>
      </c>
      <c r="BH10" s="7">
        <v>0</v>
      </c>
      <c r="BI10" s="7">
        <v>0</v>
      </c>
      <c r="BJ10" s="7">
        <v>0</v>
      </c>
      <c r="BK10" s="7">
        <v>0</v>
      </c>
      <c r="BL10" s="4">
        <f t="shared" si="1"/>
        <v>2440.2884470688005</v>
      </c>
      <c r="BM10" s="7">
        <v>5.99410444403542</v>
      </c>
      <c r="BN10" s="7">
        <v>0</v>
      </c>
      <c r="BO10" s="7">
        <v>0</v>
      </c>
      <c r="BP10" s="7">
        <v>0</v>
      </c>
      <c r="BQ10" s="7">
        <v>6.257685540117737</v>
      </c>
      <c r="BR10" s="7">
        <v>587.8045441618386</v>
      </c>
      <c r="BS10" s="7">
        <v>6050.080703362803</v>
      </c>
      <c r="BT10" s="4">
        <f t="shared" si="0"/>
        <v>9090.425484577596</v>
      </c>
      <c r="BU10" s="10"/>
      <c r="BV10" s="10"/>
    </row>
    <row r="11" spans="1:74" ht="12.75">
      <c r="A11" s="11" t="s">
        <v>7</v>
      </c>
      <c r="B11" s="22" t="s">
        <v>121</v>
      </c>
      <c r="C11" s="7">
        <v>1497.0337439771022</v>
      </c>
      <c r="D11" s="7">
        <v>0</v>
      </c>
      <c r="E11" s="7">
        <v>0.2397320542842412</v>
      </c>
      <c r="F11" s="7">
        <v>0.003282439299868584</v>
      </c>
      <c r="G11" s="7">
        <v>7.786505492588407E-06</v>
      </c>
      <c r="H11" s="7">
        <v>0</v>
      </c>
      <c r="I11" s="7">
        <v>0.014328976898839274</v>
      </c>
      <c r="J11" s="7">
        <v>2.175349092257233</v>
      </c>
      <c r="K11" s="7">
        <v>5607.557948163363</v>
      </c>
      <c r="L11" s="7">
        <v>7.344177243778419E-13</v>
      </c>
      <c r="M11" s="7">
        <v>5.7979863138345475</v>
      </c>
      <c r="N11" s="7">
        <v>0.025607126735157266</v>
      </c>
      <c r="O11" s="7">
        <v>16.354994162289305</v>
      </c>
      <c r="P11" s="7">
        <v>0.04174771943984295</v>
      </c>
      <c r="Q11" s="7">
        <v>19.14843818295883</v>
      </c>
      <c r="R11" s="7">
        <v>0.011531924691812993</v>
      </c>
      <c r="S11" s="7">
        <v>72.15790652333305</v>
      </c>
      <c r="T11" s="7">
        <v>205.1003626644591</v>
      </c>
      <c r="U11" s="7">
        <v>2.2045119508816646</v>
      </c>
      <c r="V11" s="7">
        <v>1.7349333165685852</v>
      </c>
      <c r="W11" s="7">
        <v>1.17866236393794</v>
      </c>
      <c r="X11" s="7">
        <v>0.07260311862196422</v>
      </c>
      <c r="Y11" s="7">
        <v>1.5607263960107212</v>
      </c>
      <c r="Z11" s="7">
        <v>0</v>
      </c>
      <c r="AA11" s="7">
        <v>0.09878129025901174</v>
      </c>
      <c r="AB11" s="7">
        <v>0.001270713533520665</v>
      </c>
      <c r="AC11" s="7">
        <v>7.09715986236782E-10</v>
      </c>
      <c r="AD11" s="7">
        <v>0</v>
      </c>
      <c r="AE11" s="7">
        <v>0.156894071216166</v>
      </c>
      <c r="AF11" s="7">
        <v>2.775739874598484</v>
      </c>
      <c r="AG11" s="7">
        <v>0</v>
      </c>
      <c r="AH11" s="7">
        <v>0.342893851324093</v>
      </c>
      <c r="AI11" s="7">
        <v>0</v>
      </c>
      <c r="AJ11" s="7">
        <v>3.1565885083826988</v>
      </c>
      <c r="AK11" s="7">
        <v>1.3738586303224054</v>
      </c>
      <c r="AL11" s="7">
        <v>444.65758813016294</v>
      </c>
      <c r="AM11" s="7">
        <v>45.78340806180297</v>
      </c>
      <c r="AN11" s="7">
        <v>2545.5788836285546</v>
      </c>
      <c r="AO11" s="7">
        <v>0.0003919946765580053</v>
      </c>
      <c r="AP11" s="7">
        <v>0</v>
      </c>
      <c r="AQ11" s="7">
        <v>4.234837260970978</v>
      </c>
      <c r="AR11" s="7">
        <v>1.0264433631609873E-14</v>
      </c>
      <c r="AS11" s="7">
        <v>0.013050534056312667</v>
      </c>
      <c r="AT11" s="7">
        <v>0</v>
      </c>
      <c r="AU11" s="7">
        <v>0</v>
      </c>
      <c r="AV11" s="7">
        <v>0</v>
      </c>
      <c r="AW11" s="7">
        <v>0.3923057224798876</v>
      </c>
      <c r="AX11" s="7">
        <v>0.00012205757331134241</v>
      </c>
      <c r="AY11" s="7">
        <v>0</v>
      </c>
      <c r="AZ11" s="7">
        <v>0.10302414944188049</v>
      </c>
      <c r="BA11" s="7">
        <v>13.4036843328494</v>
      </c>
      <c r="BB11" s="7">
        <v>13.949155964675956</v>
      </c>
      <c r="BC11" s="7">
        <v>1.899004211735448</v>
      </c>
      <c r="BD11" s="7">
        <v>460.46761529258947</v>
      </c>
      <c r="BE11" s="7">
        <v>9.26373477734749</v>
      </c>
      <c r="BF11" s="7">
        <v>19.799903155772764</v>
      </c>
      <c r="BG11" s="7">
        <v>65.42742681272554</v>
      </c>
      <c r="BH11" s="7">
        <v>6.960353195768684</v>
      </c>
      <c r="BI11" s="7">
        <v>0</v>
      </c>
      <c r="BJ11" s="7">
        <v>0</v>
      </c>
      <c r="BK11" s="7">
        <v>0</v>
      </c>
      <c r="BL11" s="4">
        <f t="shared" si="1"/>
        <v>11072.254920477002</v>
      </c>
      <c r="BM11" s="7">
        <v>10768.099921065721</v>
      </c>
      <c r="BN11" s="7">
        <v>0</v>
      </c>
      <c r="BO11" s="7">
        <v>0</v>
      </c>
      <c r="BP11" s="7">
        <v>0</v>
      </c>
      <c r="BQ11" s="7">
        <v>26.494188533809805</v>
      </c>
      <c r="BR11" s="7">
        <v>11295.981089945357</v>
      </c>
      <c r="BS11" s="7">
        <v>2084.6449001284104</v>
      </c>
      <c r="BT11" s="4">
        <f t="shared" si="0"/>
        <v>35247.4750201503</v>
      </c>
      <c r="BU11" s="10"/>
      <c r="BV11" s="10"/>
    </row>
    <row r="12" spans="1:74" ht="12.75">
      <c r="A12" s="11" t="s">
        <v>8</v>
      </c>
      <c r="B12" s="22" t="s">
        <v>122</v>
      </c>
      <c r="C12" s="7">
        <v>0</v>
      </c>
      <c r="D12" s="7">
        <v>0</v>
      </c>
      <c r="E12" s="7">
        <v>0</v>
      </c>
      <c r="F12" s="7">
        <v>0</v>
      </c>
      <c r="G12" s="7">
        <v>6.62361073932583E-08</v>
      </c>
      <c r="H12" s="7">
        <v>0</v>
      </c>
      <c r="I12" s="7">
        <v>0</v>
      </c>
      <c r="J12" s="7">
        <v>0</v>
      </c>
      <c r="K12" s="7">
        <v>1.306777204547783</v>
      </c>
      <c r="L12" s="7">
        <v>368.93094741816424</v>
      </c>
      <c r="M12" s="7">
        <v>0</v>
      </c>
      <c r="N12" s="7">
        <v>0</v>
      </c>
      <c r="O12" s="7">
        <v>0</v>
      </c>
      <c r="P12" s="7">
        <v>0</v>
      </c>
      <c r="Q12" s="7">
        <v>60.6853434488102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1.9028608501521325E-06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0.00038279078879787466</v>
      </c>
      <c r="AK12" s="7">
        <v>0.011259753828175212</v>
      </c>
      <c r="AL12" s="7">
        <v>197.30053702187038</v>
      </c>
      <c r="AM12" s="7">
        <v>0.00031588255810688706</v>
      </c>
      <c r="AN12" s="7">
        <v>7.066892582247478</v>
      </c>
      <c r="AO12" s="7">
        <v>0</v>
      </c>
      <c r="AP12" s="7">
        <v>0</v>
      </c>
      <c r="AQ12" s="7">
        <v>4.395411391277627E-08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1.4781150655547373E-07</v>
      </c>
      <c r="BB12" s="7">
        <v>0.01988208295588728</v>
      </c>
      <c r="BC12" s="7">
        <v>0</v>
      </c>
      <c r="BD12" s="7">
        <v>0</v>
      </c>
      <c r="BE12" s="7">
        <v>0</v>
      </c>
      <c r="BF12" s="7">
        <v>0</v>
      </c>
      <c r="BG12" s="7">
        <v>0.0001118810511716888</v>
      </c>
      <c r="BH12" s="7">
        <v>0</v>
      </c>
      <c r="BI12" s="7">
        <v>0</v>
      </c>
      <c r="BJ12" s="7">
        <v>0</v>
      </c>
      <c r="BK12" s="7">
        <v>0</v>
      </c>
      <c r="BL12" s="4">
        <f t="shared" si="1"/>
        <v>635.3224522276848</v>
      </c>
      <c r="BM12" s="7">
        <v>363.02579876256664</v>
      </c>
      <c r="BN12" s="7">
        <v>0</v>
      </c>
      <c r="BO12" s="7">
        <v>0</v>
      </c>
      <c r="BP12" s="7">
        <v>0</v>
      </c>
      <c r="BQ12" s="7">
        <v>4.952833217973224</v>
      </c>
      <c r="BR12" s="7">
        <v>347.2654299100607</v>
      </c>
      <c r="BS12" s="7">
        <v>13.233335173057892</v>
      </c>
      <c r="BT12" s="4">
        <f t="shared" si="0"/>
        <v>1363.7998492913432</v>
      </c>
      <c r="BU12" s="10"/>
      <c r="BV12" s="10"/>
    </row>
    <row r="13" spans="1:74" ht="12.75">
      <c r="A13" s="11" t="s">
        <v>9</v>
      </c>
      <c r="B13" s="22" t="s">
        <v>123</v>
      </c>
      <c r="C13" s="7">
        <v>0</v>
      </c>
      <c r="D13" s="7">
        <v>0</v>
      </c>
      <c r="E13" s="7">
        <v>8.306922638268986</v>
      </c>
      <c r="F13" s="7">
        <v>0.0031509492659543828</v>
      </c>
      <c r="G13" s="7">
        <v>1.56175575900145E-05</v>
      </c>
      <c r="H13" s="7">
        <v>0</v>
      </c>
      <c r="I13" s="7">
        <v>0.017250856272276776</v>
      </c>
      <c r="J13" s="7">
        <v>0.25906523731187403</v>
      </c>
      <c r="K13" s="7">
        <v>11.714203695707798</v>
      </c>
      <c r="L13" s="7">
        <v>1.1359065591522604</v>
      </c>
      <c r="M13" s="7">
        <v>1943.2410153278124</v>
      </c>
      <c r="N13" s="7">
        <v>629.2099268167071</v>
      </c>
      <c r="O13" s="7">
        <v>11.741327947286146</v>
      </c>
      <c r="P13" s="7">
        <v>0.1624158445159397</v>
      </c>
      <c r="Q13" s="7">
        <v>51.503475764136</v>
      </c>
      <c r="R13" s="7">
        <v>9.043775144552784</v>
      </c>
      <c r="S13" s="7">
        <v>1.3088070189320995</v>
      </c>
      <c r="T13" s="7">
        <v>19.70658606168862</v>
      </c>
      <c r="U13" s="7">
        <v>55.398423645404264</v>
      </c>
      <c r="V13" s="7">
        <v>7.305726566023923</v>
      </c>
      <c r="W13" s="7">
        <v>4.856845341492719</v>
      </c>
      <c r="X13" s="7">
        <v>5.943494244549941</v>
      </c>
      <c r="Y13" s="7">
        <v>5.726155122015126</v>
      </c>
      <c r="Z13" s="7">
        <v>0</v>
      </c>
      <c r="AA13" s="7">
        <v>5.041919146872082</v>
      </c>
      <c r="AB13" s="7">
        <v>0.33978825869256885</v>
      </c>
      <c r="AC13" s="7">
        <v>0.09414696658103043</v>
      </c>
      <c r="AD13" s="7">
        <v>211.85633563970157</v>
      </c>
      <c r="AE13" s="7">
        <v>1.168718430002146</v>
      </c>
      <c r="AF13" s="7">
        <v>147.91112904009563</v>
      </c>
      <c r="AG13" s="7">
        <v>0</v>
      </c>
      <c r="AH13" s="7">
        <v>1.0157289333462465E-11</v>
      </c>
      <c r="AI13" s="7">
        <v>0</v>
      </c>
      <c r="AJ13" s="7">
        <v>136.30176928664093</v>
      </c>
      <c r="AK13" s="7">
        <v>4.514951273887856</v>
      </c>
      <c r="AL13" s="7">
        <v>67.55727144400541</v>
      </c>
      <c r="AM13" s="7">
        <v>159.86588805447485</v>
      </c>
      <c r="AN13" s="7">
        <v>11.020259124960214</v>
      </c>
      <c r="AO13" s="7">
        <v>0.095285733851246</v>
      </c>
      <c r="AP13" s="7">
        <v>0</v>
      </c>
      <c r="AQ13" s="7">
        <v>0.763292787767908</v>
      </c>
      <c r="AR13" s="7">
        <v>0</v>
      </c>
      <c r="AS13" s="7">
        <v>0.3647603576757343</v>
      </c>
      <c r="AT13" s="7">
        <v>0</v>
      </c>
      <c r="AU13" s="7">
        <v>0</v>
      </c>
      <c r="AV13" s="7">
        <v>0</v>
      </c>
      <c r="AW13" s="7">
        <v>1.471453910700752</v>
      </c>
      <c r="AX13" s="7">
        <v>4.398733073906489</v>
      </c>
      <c r="AY13" s="7">
        <v>0.11272127801834922</v>
      </c>
      <c r="AZ13" s="7">
        <v>0.07854078816290931</v>
      </c>
      <c r="BA13" s="7">
        <v>42.398289654058686</v>
      </c>
      <c r="BB13" s="7">
        <v>1.6476831848365556</v>
      </c>
      <c r="BC13" s="7">
        <v>3.9219496669181595</v>
      </c>
      <c r="BD13" s="7">
        <v>52.44108981347482</v>
      </c>
      <c r="BE13" s="7">
        <v>0.1546070611283076</v>
      </c>
      <c r="BF13" s="7">
        <v>1.3258700953479878</v>
      </c>
      <c r="BG13" s="7">
        <v>5.0013008117257485</v>
      </c>
      <c r="BH13" s="7">
        <v>83.17338193771063</v>
      </c>
      <c r="BI13" s="7">
        <v>0</v>
      </c>
      <c r="BJ13" s="7">
        <v>0</v>
      </c>
      <c r="BK13" s="7">
        <v>0</v>
      </c>
      <c r="BL13" s="4">
        <f t="shared" si="1"/>
        <v>3709.605627219863</v>
      </c>
      <c r="BM13" s="7">
        <v>938.0929850094255</v>
      </c>
      <c r="BN13" s="7">
        <v>0</v>
      </c>
      <c r="BO13" s="7">
        <v>0</v>
      </c>
      <c r="BP13" s="7">
        <v>0</v>
      </c>
      <c r="BQ13" s="7">
        <v>4.613617455352373</v>
      </c>
      <c r="BR13" s="7">
        <v>4305.539238446312</v>
      </c>
      <c r="BS13" s="7">
        <v>1638.7508375676284</v>
      </c>
      <c r="BT13" s="4">
        <f t="shared" si="0"/>
        <v>10596.602305698581</v>
      </c>
      <c r="BU13" s="10"/>
      <c r="BV13" s="10"/>
    </row>
    <row r="14" spans="1:74" ht="12.75">
      <c r="A14" s="11" t="s">
        <v>10</v>
      </c>
      <c r="B14" s="22" t="s">
        <v>124</v>
      </c>
      <c r="C14" s="7">
        <v>0</v>
      </c>
      <c r="D14" s="7">
        <v>0</v>
      </c>
      <c r="E14" s="7">
        <v>0</v>
      </c>
      <c r="F14" s="7">
        <v>0.002487794675993214</v>
      </c>
      <c r="G14" s="7">
        <v>7.497536008074732E-07</v>
      </c>
      <c r="H14" s="7">
        <v>0</v>
      </c>
      <c r="I14" s="7">
        <v>0.0014385574000421793</v>
      </c>
      <c r="J14" s="7">
        <v>0.03245327045339474</v>
      </c>
      <c r="K14" s="7">
        <v>10.88233737743668</v>
      </c>
      <c r="L14" s="7">
        <v>2.4987294855769195E-10</v>
      </c>
      <c r="M14" s="7">
        <v>3.7865769606891666</v>
      </c>
      <c r="N14" s="7">
        <v>241.16889360113646</v>
      </c>
      <c r="O14" s="7">
        <v>4.159622714114796</v>
      </c>
      <c r="P14" s="7">
        <v>0.10403488214927574</v>
      </c>
      <c r="Q14" s="7">
        <v>2.9223193029551027</v>
      </c>
      <c r="R14" s="7">
        <v>0.8799096270691934</v>
      </c>
      <c r="S14" s="7">
        <v>0.6427049590126501</v>
      </c>
      <c r="T14" s="7">
        <v>5.922291141274691</v>
      </c>
      <c r="U14" s="7">
        <v>4.601054392822662</v>
      </c>
      <c r="V14" s="7">
        <v>1.373247078756626</v>
      </c>
      <c r="W14" s="7">
        <v>4.086983202071438</v>
      </c>
      <c r="X14" s="7">
        <v>3.922843643287618</v>
      </c>
      <c r="Y14" s="7">
        <v>6.4912166478355715</v>
      </c>
      <c r="Z14" s="7">
        <v>0.05656895543264596</v>
      </c>
      <c r="AA14" s="7">
        <v>0.9152096680371392</v>
      </c>
      <c r="AB14" s="7">
        <v>0.07033123937999991</v>
      </c>
      <c r="AC14" s="7">
        <v>0.5841538263205117</v>
      </c>
      <c r="AD14" s="7">
        <v>5.470408971465304</v>
      </c>
      <c r="AE14" s="7">
        <v>1.6579886707341664</v>
      </c>
      <c r="AF14" s="7">
        <v>0.8169145666862725</v>
      </c>
      <c r="AG14" s="7">
        <v>0</v>
      </c>
      <c r="AH14" s="7">
        <v>0.16344353426761565</v>
      </c>
      <c r="AI14" s="7">
        <v>0.6299490577404109</v>
      </c>
      <c r="AJ14" s="7">
        <v>19.242145197723726</v>
      </c>
      <c r="AK14" s="7">
        <v>9.257437885569477</v>
      </c>
      <c r="AL14" s="7">
        <v>42.351633514334104</v>
      </c>
      <c r="AM14" s="7">
        <v>6.326358260441781</v>
      </c>
      <c r="AN14" s="7">
        <v>14.438636957285993</v>
      </c>
      <c r="AO14" s="7">
        <v>3.7580844090578864</v>
      </c>
      <c r="AP14" s="7">
        <v>0.004625015243273933</v>
      </c>
      <c r="AQ14" s="7">
        <v>1.2124440611637628</v>
      </c>
      <c r="AR14" s="7">
        <v>62.880715458040946</v>
      </c>
      <c r="AS14" s="7">
        <v>13.573171696922735</v>
      </c>
      <c r="AT14" s="7">
        <v>0</v>
      </c>
      <c r="AU14" s="7">
        <v>0</v>
      </c>
      <c r="AV14" s="7">
        <v>0</v>
      </c>
      <c r="AW14" s="7">
        <v>1.4190842079383135</v>
      </c>
      <c r="AX14" s="7">
        <v>0.5381876277502864</v>
      </c>
      <c r="AY14" s="7">
        <v>0.46912967756363066</v>
      </c>
      <c r="AZ14" s="7">
        <v>1.0659892541798568</v>
      </c>
      <c r="BA14" s="7">
        <v>12.479066353748085</v>
      </c>
      <c r="BB14" s="7">
        <v>18.789272402235152</v>
      </c>
      <c r="BC14" s="7">
        <v>0</v>
      </c>
      <c r="BD14" s="7">
        <v>7.812670369690432</v>
      </c>
      <c r="BE14" s="7">
        <v>0.09377027413945174</v>
      </c>
      <c r="BF14" s="7">
        <v>3.7982451647009854</v>
      </c>
      <c r="BG14" s="7">
        <v>21.945836633579933</v>
      </c>
      <c r="BH14" s="7">
        <v>11.553615757915045</v>
      </c>
      <c r="BI14" s="7">
        <v>0</v>
      </c>
      <c r="BJ14" s="7">
        <v>0</v>
      </c>
      <c r="BK14" s="7">
        <v>0</v>
      </c>
      <c r="BL14" s="4">
        <f t="shared" si="1"/>
        <v>554.3555045724338</v>
      </c>
      <c r="BM14" s="7">
        <v>2344.252140407661</v>
      </c>
      <c r="BN14" s="7">
        <v>0</v>
      </c>
      <c r="BO14" s="7">
        <v>0</v>
      </c>
      <c r="BP14" s="7">
        <v>0</v>
      </c>
      <c r="BQ14" s="7">
        <v>5.331417668049672</v>
      </c>
      <c r="BR14" s="7">
        <v>1840.6198273585649</v>
      </c>
      <c r="BS14" s="7">
        <v>247.95976246249745</v>
      </c>
      <c r="BT14" s="4">
        <f t="shared" si="0"/>
        <v>4992.518652469207</v>
      </c>
      <c r="BU14" s="10"/>
      <c r="BV14" s="10"/>
    </row>
    <row r="15" spans="1:74" ht="12.75">
      <c r="A15" s="11" t="s">
        <v>11</v>
      </c>
      <c r="B15" s="22" t="s">
        <v>125</v>
      </c>
      <c r="C15" s="7">
        <v>0</v>
      </c>
      <c r="D15" s="7">
        <v>0</v>
      </c>
      <c r="E15" s="7">
        <v>0</v>
      </c>
      <c r="F15" s="7">
        <v>0.004672527106006926</v>
      </c>
      <c r="G15" s="7">
        <v>5.30879783574543E-06</v>
      </c>
      <c r="H15" s="7">
        <v>0</v>
      </c>
      <c r="I15" s="7">
        <v>2.220438131172451E-05</v>
      </c>
      <c r="J15" s="7">
        <v>0</v>
      </c>
      <c r="K15" s="7">
        <v>4.980775597134547</v>
      </c>
      <c r="L15" s="7">
        <v>0.7545173579832292</v>
      </c>
      <c r="M15" s="7">
        <v>30.74827500538907</v>
      </c>
      <c r="N15" s="7">
        <v>10.315564149779592</v>
      </c>
      <c r="O15" s="7">
        <v>48.983358322600075</v>
      </c>
      <c r="P15" s="7">
        <v>0.002414544933954241</v>
      </c>
      <c r="Q15" s="7">
        <v>5.0862633208265455</v>
      </c>
      <c r="R15" s="7">
        <v>25.7955628576738</v>
      </c>
      <c r="S15" s="7">
        <v>1.9093769750877903</v>
      </c>
      <c r="T15" s="7">
        <v>3.071504677840148</v>
      </c>
      <c r="U15" s="7">
        <v>8.906539607154857</v>
      </c>
      <c r="V15" s="7">
        <v>0.24777820766357073</v>
      </c>
      <c r="W15" s="7">
        <v>0.7069838731678232</v>
      </c>
      <c r="X15" s="7">
        <v>0.1674995031880987</v>
      </c>
      <c r="Y15" s="7">
        <v>3.2195618543843136</v>
      </c>
      <c r="Z15" s="7">
        <v>0.15593435361909033</v>
      </c>
      <c r="AA15" s="7">
        <v>1.047635556675543</v>
      </c>
      <c r="AB15" s="7">
        <v>1.0322531716620261E-05</v>
      </c>
      <c r="AC15" s="7">
        <v>0.2292140061191207</v>
      </c>
      <c r="AD15" s="7">
        <v>0.6254641333840012</v>
      </c>
      <c r="AE15" s="7">
        <v>0.12222105784762853</v>
      </c>
      <c r="AF15" s="7">
        <v>75.3197878207983</v>
      </c>
      <c r="AG15" s="7">
        <v>0</v>
      </c>
      <c r="AH15" s="7">
        <v>0.007689864203479435</v>
      </c>
      <c r="AI15" s="7">
        <v>0</v>
      </c>
      <c r="AJ15" s="7">
        <v>0.43246512492186595</v>
      </c>
      <c r="AK15" s="7">
        <v>1.874045712449421</v>
      </c>
      <c r="AL15" s="7">
        <v>10.562071480047665</v>
      </c>
      <c r="AM15" s="7">
        <v>49.76383488791623</v>
      </c>
      <c r="AN15" s="7">
        <v>1.3021993014961541</v>
      </c>
      <c r="AO15" s="7">
        <v>0.053446964721985055</v>
      </c>
      <c r="AP15" s="7">
        <v>0</v>
      </c>
      <c r="AQ15" s="7">
        <v>0.9470325065329154</v>
      </c>
      <c r="AR15" s="7">
        <v>0</v>
      </c>
      <c r="AS15" s="7">
        <v>0.850009069013904</v>
      </c>
      <c r="AT15" s="7">
        <v>0</v>
      </c>
      <c r="AU15" s="7">
        <v>0</v>
      </c>
      <c r="AV15" s="7">
        <v>0</v>
      </c>
      <c r="AW15" s="7">
        <v>0.17141705280260175</v>
      </c>
      <c r="AX15" s="7">
        <v>2.7686065021943764E-05</v>
      </c>
      <c r="AY15" s="7">
        <v>0.3542642107739314</v>
      </c>
      <c r="AZ15" s="7">
        <v>0.1713603968551067</v>
      </c>
      <c r="BA15" s="7">
        <v>22.062150961521755</v>
      </c>
      <c r="BB15" s="7">
        <v>0.991288922740002</v>
      </c>
      <c r="BC15" s="7">
        <v>0</v>
      </c>
      <c r="BD15" s="7">
        <v>0</v>
      </c>
      <c r="BE15" s="7">
        <v>0.017202080556492735</v>
      </c>
      <c r="BF15" s="7">
        <v>0.1620720749313137</v>
      </c>
      <c r="BG15" s="7">
        <v>0.7084876742049809</v>
      </c>
      <c r="BH15" s="7">
        <v>0.5292102806299256</v>
      </c>
      <c r="BI15" s="7">
        <v>0</v>
      </c>
      <c r="BJ15" s="7">
        <v>0</v>
      </c>
      <c r="BK15" s="7">
        <v>0</v>
      </c>
      <c r="BL15" s="4">
        <f t="shared" si="1"/>
        <v>313.3612193984528</v>
      </c>
      <c r="BM15" s="7">
        <v>591.6511428903754</v>
      </c>
      <c r="BN15" s="7">
        <v>0</v>
      </c>
      <c r="BO15" s="7">
        <v>0</v>
      </c>
      <c r="BP15" s="7">
        <v>0</v>
      </c>
      <c r="BQ15" s="7">
        <v>-0.030197761837519183</v>
      </c>
      <c r="BR15" s="7">
        <v>482.88728281892867</v>
      </c>
      <c r="BS15" s="7">
        <v>85.0591239921703</v>
      </c>
      <c r="BT15" s="4">
        <f t="shared" si="0"/>
        <v>1472.9285713380896</v>
      </c>
      <c r="BU15" s="10"/>
      <c r="BV15" s="10"/>
    </row>
    <row r="16" spans="1:74" ht="12.75">
      <c r="A16" s="11" t="s">
        <v>12</v>
      </c>
      <c r="B16" s="22" t="s">
        <v>126</v>
      </c>
      <c r="C16" s="7">
        <v>0</v>
      </c>
      <c r="D16" s="7">
        <v>0</v>
      </c>
      <c r="E16" s="7">
        <v>0.37598651312239845</v>
      </c>
      <c r="F16" s="7">
        <v>0.00555585415581207</v>
      </c>
      <c r="G16" s="7">
        <v>1.6926824829031846E-06</v>
      </c>
      <c r="H16" s="7">
        <v>0</v>
      </c>
      <c r="I16" s="7">
        <v>0.01690866831854782</v>
      </c>
      <c r="J16" s="7">
        <v>1.9884161567815095</v>
      </c>
      <c r="K16" s="7">
        <v>19.871147583707174</v>
      </c>
      <c r="L16" s="7">
        <v>9.798515716642136</v>
      </c>
      <c r="M16" s="7">
        <v>28.5993271165857</v>
      </c>
      <c r="N16" s="7">
        <v>3.073048327361295E-07</v>
      </c>
      <c r="O16" s="7">
        <v>0.06260182581536175</v>
      </c>
      <c r="P16" s="7">
        <v>757.6403379453349</v>
      </c>
      <c r="Q16" s="7">
        <v>6.958042930093008</v>
      </c>
      <c r="R16" s="7">
        <v>0.3332035076504133</v>
      </c>
      <c r="S16" s="7">
        <v>3.8102152361033124</v>
      </c>
      <c r="T16" s="7">
        <v>20.126475083586744</v>
      </c>
      <c r="U16" s="7">
        <v>8.266895837190917</v>
      </c>
      <c r="V16" s="7">
        <v>27.591396864614563</v>
      </c>
      <c r="W16" s="7">
        <v>8.951227654317986</v>
      </c>
      <c r="X16" s="7">
        <v>8.966254548465862</v>
      </c>
      <c r="Y16" s="7">
        <v>17.66230434380637</v>
      </c>
      <c r="Z16" s="7">
        <v>0</v>
      </c>
      <c r="AA16" s="7">
        <v>15.478886483273556</v>
      </c>
      <c r="AB16" s="7">
        <v>0.012654651513355812</v>
      </c>
      <c r="AC16" s="7">
        <v>1.2087876317737383</v>
      </c>
      <c r="AD16" s="7">
        <v>25.883438299868214</v>
      </c>
      <c r="AE16" s="7">
        <v>14.846194355822245</v>
      </c>
      <c r="AF16" s="7">
        <v>179.3160402011801</v>
      </c>
      <c r="AG16" s="7">
        <v>0</v>
      </c>
      <c r="AH16" s="7">
        <v>0.053810570529617414</v>
      </c>
      <c r="AI16" s="7">
        <v>0</v>
      </c>
      <c r="AJ16" s="7">
        <v>1048.7576963330664</v>
      </c>
      <c r="AK16" s="7">
        <v>1.6978392608718513</v>
      </c>
      <c r="AL16" s="7">
        <v>67.24404633148554</v>
      </c>
      <c r="AM16" s="7">
        <v>6.27045683775869</v>
      </c>
      <c r="AN16" s="7">
        <v>6.787946292652085</v>
      </c>
      <c r="AO16" s="7">
        <v>2.8840384657186093</v>
      </c>
      <c r="AP16" s="7">
        <v>0</v>
      </c>
      <c r="AQ16" s="7">
        <v>6.095693619965437E-14</v>
      </c>
      <c r="AR16" s="7">
        <v>116.1991085450475</v>
      </c>
      <c r="AS16" s="7">
        <v>0</v>
      </c>
      <c r="AT16" s="7">
        <v>0</v>
      </c>
      <c r="AU16" s="7">
        <v>0</v>
      </c>
      <c r="AV16" s="7">
        <v>0</v>
      </c>
      <c r="AW16" s="7">
        <v>0.206985061942904</v>
      </c>
      <c r="AX16" s="7">
        <v>0.9095902091050743</v>
      </c>
      <c r="AY16" s="7">
        <v>0.04699615426301296</v>
      </c>
      <c r="AZ16" s="7">
        <v>0.0018184040195590705</v>
      </c>
      <c r="BA16" s="7">
        <v>21.00908370375515</v>
      </c>
      <c r="BB16" s="7">
        <v>4.638764344468639</v>
      </c>
      <c r="BC16" s="7">
        <v>3.3285058387025654</v>
      </c>
      <c r="BD16" s="7">
        <v>0</v>
      </c>
      <c r="BE16" s="7">
        <v>0.06428053912380488</v>
      </c>
      <c r="BF16" s="7">
        <v>6.675841755610732</v>
      </c>
      <c r="BG16" s="7">
        <v>75.81902099252054</v>
      </c>
      <c r="BH16" s="7">
        <v>4.674699729926817</v>
      </c>
      <c r="BI16" s="7">
        <v>0</v>
      </c>
      <c r="BJ16" s="7">
        <v>0</v>
      </c>
      <c r="BK16" s="7">
        <v>0</v>
      </c>
      <c r="BL16" s="4">
        <f t="shared" si="1"/>
        <v>2525.04134638028</v>
      </c>
      <c r="BM16" s="7">
        <v>82.93328443348581</v>
      </c>
      <c r="BN16" s="7">
        <v>0</v>
      </c>
      <c r="BO16" s="7">
        <v>0</v>
      </c>
      <c r="BP16" s="7">
        <v>0</v>
      </c>
      <c r="BQ16" s="7">
        <v>4.7959326018604225</v>
      </c>
      <c r="BR16" s="7">
        <v>1234.3175405615757</v>
      </c>
      <c r="BS16" s="7">
        <v>156.53441950486337</v>
      </c>
      <c r="BT16" s="4">
        <f t="shared" si="0"/>
        <v>4003.6225234820654</v>
      </c>
      <c r="BU16" s="10"/>
      <c r="BV16" s="10"/>
    </row>
    <row r="17" spans="1:74" ht="12.75">
      <c r="A17" s="11" t="s">
        <v>13</v>
      </c>
      <c r="B17" s="22" t="s">
        <v>127</v>
      </c>
      <c r="C17" s="7">
        <v>0</v>
      </c>
      <c r="D17" s="7">
        <v>0</v>
      </c>
      <c r="E17" s="7">
        <v>1.1990221272201511</v>
      </c>
      <c r="F17" s="7">
        <v>0.017827244973033677</v>
      </c>
      <c r="G17" s="7">
        <v>3.683804681789415E-06</v>
      </c>
      <c r="H17" s="7">
        <v>0</v>
      </c>
      <c r="I17" s="7">
        <v>0.03326308464509602</v>
      </c>
      <c r="J17" s="7">
        <v>1.9653873355726912</v>
      </c>
      <c r="K17" s="7">
        <v>349.51955563868484</v>
      </c>
      <c r="L17" s="7">
        <v>257.59004235267525</v>
      </c>
      <c r="M17" s="7">
        <v>27.3045510970817</v>
      </c>
      <c r="N17" s="7">
        <v>0.012993128072606493</v>
      </c>
      <c r="O17" s="7">
        <v>0.1274470037115428</v>
      </c>
      <c r="P17" s="7">
        <v>44.02340117885957</v>
      </c>
      <c r="Q17" s="7">
        <v>1236.1508665533952</v>
      </c>
      <c r="R17" s="7">
        <v>1450.4496057828733</v>
      </c>
      <c r="S17" s="7">
        <v>0.016359500812307578</v>
      </c>
      <c r="T17" s="7">
        <v>222.94159557152443</v>
      </c>
      <c r="U17" s="7">
        <v>233.86617204413923</v>
      </c>
      <c r="V17" s="7">
        <v>42.81180381898781</v>
      </c>
      <c r="W17" s="7">
        <v>12.695882966519317</v>
      </c>
      <c r="X17" s="7">
        <v>3.5700263998667134</v>
      </c>
      <c r="Y17" s="7">
        <v>8.33724007072757</v>
      </c>
      <c r="Z17" s="7">
        <v>0.17235383237896348</v>
      </c>
      <c r="AA17" s="7">
        <v>104.83327212729307</v>
      </c>
      <c r="AB17" s="7">
        <v>0.33395528116817075</v>
      </c>
      <c r="AC17" s="7">
        <v>1.165868847112854</v>
      </c>
      <c r="AD17" s="7">
        <v>1.9447624345475483</v>
      </c>
      <c r="AE17" s="7">
        <v>0.440382491707118</v>
      </c>
      <c r="AF17" s="7">
        <v>45.999650120117934</v>
      </c>
      <c r="AG17" s="7">
        <v>0</v>
      </c>
      <c r="AH17" s="7">
        <v>1.8752961683256988</v>
      </c>
      <c r="AI17" s="7">
        <v>0.4708868103186824</v>
      </c>
      <c r="AJ17" s="7">
        <v>6.514464124947442</v>
      </c>
      <c r="AK17" s="7">
        <v>3.6536655403221125</v>
      </c>
      <c r="AL17" s="7">
        <v>333.6603166653175</v>
      </c>
      <c r="AM17" s="7">
        <v>4.817131374827174</v>
      </c>
      <c r="AN17" s="7">
        <v>4.124825450062648</v>
      </c>
      <c r="AO17" s="7">
        <v>9.49573539178768</v>
      </c>
      <c r="AP17" s="7">
        <v>0.019254897112315473</v>
      </c>
      <c r="AQ17" s="7">
        <v>0.1361804271146669</v>
      </c>
      <c r="AR17" s="7">
        <v>44.55137940558368</v>
      </c>
      <c r="AS17" s="7">
        <v>0.3898641328584142</v>
      </c>
      <c r="AT17" s="7">
        <v>15.369277744941359</v>
      </c>
      <c r="AU17" s="7">
        <v>11.864854778048702</v>
      </c>
      <c r="AV17" s="7">
        <v>47.34083068921299</v>
      </c>
      <c r="AW17" s="7">
        <v>1.6584691061677643</v>
      </c>
      <c r="AX17" s="7">
        <v>0.7180401974090923</v>
      </c>
      <c r="AY17" s="7">
        <v>1.1514001378263854</v>
      </c>
      <c r="AZ17" s="7">
        <v>0.47676026751627293</v>
      </c>
      <c r="BA17" s="7">
        <v>159.85209216957261</v>
      </c>
      <c r="BB17" s="7">
        <v>21.88810847003127</v>
      </c>
      <c r="BC17" s="7">
        <v>21.11241894916389</v>
      </c>
      <c r="BD17" s="7">
        <v>17.920285265178727</v>
      </c>
      <c r="BE17" s="7">
        <v>0.4274362940648241</v>
      </c>
      <c r="BF17" s="7">
        <v>8.657001062197025</v>
      </c>
      <c r="BG17" s="7">
        <v>2.950797040988775</v>
      </c>
      <c r="BH17" s="7">
        <v>3.6046319185711186</v>
      </c>
      <c r="BI17" s="7">
        <v>0</v>
      </c>
      <c r="BJ17" s="7">
        <v>0</v>
      </c>
      <c r="BK17" s="7">
        <v>0</v>
      </c>
      <c r="BL17" s="4">
        <f t="shared" si="1"/>
        <v>4772.224696197942</v>
      </c>
      <c r="BM17" s="7">
        <v>224.30010058160738</v>
      </c>
      <c r="BN17" s="7">
        <v>0</v>
      </c>
      <c r="BO17" s="7">
        <v>0</v>
      </c>
      <c r="BP17" s="7">
        <v>0</v>
      </c>
      <c r="BQ17" s="7">
        <v>13.95195204592066</v>
      </c>
      <c r="BR17" s="7">
        <v>3059.9319951827138</v>
      </c>
      <c r="BS17" s="7">
        <v>437.0689270323212</v>
      </c>
      <c r="BT17" s="4">
        <f t="shared" si="0"/>
        <v>8507.477671040506</v>
      </c>
      <c r="BU17" s="10"/>
      <c r="BV17" s="10"/>
    </row>
    <row r="18" spans="1:74" ht="12.75">
      <c r="A18" s="11" t="s">
        <v>14</v>
      </c>
      <c r="B18" s="22" t="s">
        <v>128</v>
      </c>
      <c r="C18" s="7">
        <v>0</v>
      </c>
      <c r="D18" s="7">
        <v>0</v>
      </c>
      <c r="E18" s="7">
        <v>0</v>
      </c>
      <c r="F18" s="7">
        <v>0.03964015889867037</v>
      </c>
      <c r="G18" s="7">
        <v>5.74923864912286E-05</v>
      </c>
      <c r="H18" s="7">
        <v>0</v>
      </c>
      <c r="I18" s="7">
        <v>0.02321319452116105</v>
      </c>
      <c r="J18" s="7">
        <v>0.32824137245363044</v>
      </c>
      <c r="K18" s="7">
        <v>126.31608787474255</v>
      </c>
      <c r="L18" s="7">
        <v>0.011326989033528113</v>
      </c>
      <c r="M18" s="7">
        <v>21.760745901434305</v>
      </c>
      <c r="N18" s="7">
        <v>4.496577986714597</v>
      </c>
      <c r="O18" s="7">
        <v>0.20995181695276224</v>
      </c>
      <c r="P18" s="7">
        <v>2.909811592172036</v>
      </c>
      <c r="Q18" s="7">
        <v>21.52522237971027</v>
      </c>
      <c r="R18" s="7">
        <v>161.65169803016857</v>
      </c>
      <c r="S18" s="7">
        <v>1.3400459583991913</v>
      </c>
      <c r="T18" s="7">
        <v>98.87683984826835</v>
      </c>
      <c r="U18" s="7">
        <v>18.956093567978087</v>
      </c>
      <c r="V18" s="7">
        <v>5.071659136289708</v>
      </c>
      <c r="W18" s="7">
        <v>8.672248388893658</v>
      </c>
      <c r="X18" s="7">
        <v>8.370724409348075</v>
      </c>
      <c r="Y18" s="7">
        <v>33.136210473365196</v>
      </c>
      <c r="Z18" s="7">
        <v>0.8679590207609313</v>
      </c>
      <c r="AA18" s="7">
        <v>18.627524008293157</v>
      </c>
      <c r="AB18" s="7">
        <v>7.865126831825635</v>
      </c>
      <c r="AC18" s="7">
        <v>1.6547142959050452</v>
      </c>
      <c r="AD18" s="7">
        <v>8.55237048019881</v>
      </c>
      <c r="AE18" s="7">
        <v>2.465903308596596</v>
      </c>
      <c r="AF18" s="7">
        <v>12.621117494475735</v>
      </c>
      <c r="AG18" s="7">
        <v>0</v>
      </c>
      <c r="AH18" s="7">
        <v>10.686560566723108</v>
      </c>
      <c r="AI18" s="7">
        <v>2.2695602020589196</v>
      </c>
      <c r="AJ18" s="7">
        <v>42.53642936996597</v>
      </c>
      <c r="AK18" s="7">
        <v>174.08800663007355</v>
      </c>
      <c r="AL18" s="7">
        <v>578.0084498224091</v>
      </c>
      <c r="AM18" s="7">
        <v>519.7693447824093</v>
      </c>
      <c r="AN18" s="7">
        <v>88.93338650021559</v>
      </c>
      <c r="AO18" s="7">
        <v>5.9577772713154244</v>
      </c>
      <c r="AP18" s="7">
        <v>0.6871078753537904</v>
      </c>
      <c r="AQ18" s="7">
        <v>15.801512783256808</v>
      </c>
      <c r="AR18" s="7">
        <v>23.293616367122844</v>
      </c>
      <c r="AS18" s="7">
        <v>69.31906842569134</v>
      </c>
      <c r="AT18" s="7">
        <v>22.37888918399198</v>
      </c>
      <c r="AU18" s="7">
        <v>3.905187056737409</v>
      </c>
      <c r="AV18" s="7">
        <v>43.117443581250136</v>
      </c>
      <c r="AW18" s="7">
        <v>12.53980031631237</v>
      </c>
      <c r="AX18" s="7">
        <v>4.843123436920009</v>
      </c>
      <c r="AY18" s="7">
        <v>44.46543098648836</v>
      </c>
      <c r="AZ18" s="7">
        <v>9.300434037568778</v>
      </c>
      <c r="BA18" s="7">
        <v>2221.388674326645</v>
      </c>
      <c r="BB18" s="7">
        <v>114.20319854829171</v>
      </c>
      <c r="BC18" s="7">
        <v>109.390245499718</v>
      </c>
      <c r="BD18" s="7">
        <v>104.90020171412914</v>
      </c>
      <c r="BE18" s="7">
        <v>0.011347049624951533</v>
      </c>
      <c r="BF18" s="7">
        <v>56.31970719386333</v>
      </c>
      <c r="BG18" s="7">
        <v>92.77035292502337</v>
      </c>
      <c r="BH18" s="7">
        <v>4.472849581429152</v>
      </c>
      <c r="BI18" s="7">
        <v>0</v>
      </c>
      <c r="BJ18" s="7">
        <v>0</v>
      </c>
      <c r="BK18" s="7">
        <v>0</v>
      </c>
      <c r="BL18" s="4">
        <f t="shared" si="1"/>
        <v>4941.708818046374</v>
      </c>
      <c r="BM18" s="7">
        <v>1443.7984581681317</v>
      </c>
      <c r="BN18" s="7">
        <v>0</v>
      </c>
      <c r="BO18" s="7">
        <v>0</v>
      </c>
      <c r="BP18" s="7">
        <v>0</v>
      </c>
      <c r="BQ18" s="7">
        <v>38.969535977544574</v>
      </c>
      <c r="BR18" s="7">
        <v>1149.4131155389712</v>
      </c>
      <c r="BS18" s="7">
        <v>121.92740283867084</v>
      </c>
      <c r="BT18" s="4">
        <f t="shared" si="0"/>
        <v>7695.817330569693</v>
      </c>
      <c r="BU18" s="10"/>
      <c r="BV18" s="10"/>
    </row>
    <row r="19" spans="1:74" ht="12.75">
      <c r="A19" s="11" t="s">
        <v>15</v>
      </c>
      <c r="B19" s="22" t="s">
        <v>129</v>
      </c>
      <c r="C19" s="7">
        <v>167.41171481073826</v>
      </c>
      <c r="D19" s="7">
        <v>5.6915934861873785</v>
      </c>
      <c r="E19" s="7">
        <v>30.568722312767576</v>
      </c>
      <c r="F19" s="7">
        <v>0.0873621568339882</v>
      </c>
      <c r="G19" s="7">
        <v>1.1220234632002606E-05</v>
      </c>
      <c r="H19" s="7">
        <v>0</v>
      </c>
      <c r="I19" s="7">
        <v>0.1364678281229708</v>
      </c>
      <c r="J19" s="7">
        <v>13.145982169884789</v>
      </c>
      <c r="K19" s="7">
        <v>56.73549296364096</v>
      </c>
      <c r="L19" s="7">
        <v>0.014964596971650196</v>
      </c>
      <c r="M19" s="7">
        <v>6.70370022289365</v>
      </c>
      <c r="N19" s="7">
        <v>3.9946177067577584</v>
      </c>
      <c r="O19" s="7">
        <v>0.2905502734646726</v>
      </c>
      <c r="P19" s="7">
        <v>18.497808354661014</v>
      </c>
      <c r="Q19" s="7">
        <v>13.313119563508181</v>
      </c>
      <c r="R19" s="7">
        <v>7.154706491344038</v>
      </c>
      <c r="S19" s="7">
        <v>2136.469209919518</v>
      </c>
      <c r="T19" s="7">
        <v>1642.4804911297008</v>
      </c>
      <c r="U19" s="7">
        <v>2.9920191058176706</v>
      </c>
      <c r="V19" s="7">
        <v>67.52338017808029</v>
      </c>
      <c r="W19" s="7">
        <v>183.67112776217897</v>
      </c>
      <c r="X19" s="7">
        <v>17.55121469418659</v>
      </c>
      <c r="Y19" s="7">
        <v>12.973857534591305</v>
      </c>
      <c r="Z19" s="7">
        <v>0.13473578892252225</v>
      </c>
      <c r="AA19" s="7">
        <v>9.712270564218226</v>
      </c>
      <c r="AB19" s="7">
        <v>1.4708535936190255</v>
      </c>
      <c r="AC19" s="7">
        <v>0.47897908098052</v>
      </c>
      <c r="AD19" s="7">
        <v>5.273696071331452</v>
      </c>
      <c r="AE19" s="7">
        <v>1.6198459813142012</v>
      </c>
      <c r="AF19" s="7">
        <v>27.109245242601716</v>
      </c>
      <c r="AG19" s="7">
        <v>0</v>
      </c>
      <c r="AH19" s="7">
        <v>268.5947696046765</v>
      </c>
      <c r="AI19" s="7">
        <v>2.770674708694886</v>
      </c>
      <c r="AJ19" s="7">
        <v>354.8618493768379</v>
      </c>
      <c r="AK19" s="7">
        <v>189.69713427109636</v>
      </c>
      <c r="AL19" s="7">
        <v>331.07589005477575</v>
      </c>
      <c r="AM19" s="7">
        <v>44.190682870338954</v>
      </c>
      <c r="AN19" s="7">
        <v>15.72500743242789</v>
      </c>
      <c r="AO19" s="7">
        <v>860.0410971739194</v>
      </c>
      <c r="AP19" s="7">
        <v>119.7382811526123</v>
      </c>
      <c r="AQ19" s="7">
        <v>724.9573545237926</v>
      </c>
      <c r="AR19" s="7">
        <v>309.48125380252577</v>
      </c>
      <c r="AS19" s="7">
        <v>92.1641668454046</v>
      </c>
      <c r="AT19" s="7">
        <v>4.900682750904657</v>
      </c>
      <c r="AU19" s="7">
        <v>6.451012086423373</v>
      </c>
      <c r="AV19" s="7">
        <v>15.20483411336989</v>
      </c>
      <c r="AW19" s="7">
        <v>43.439509947040705</v>
      </c>
      <c r="AX19" s="7">
        <v>267.987653066152</v>
      </c>
      <c r="AY19" s="7">
        <v>55.620011801450595</v>
      </c>
      <c r="AZ19" s="7">
        <v>5.430656723207108</v>
      </c>
      <c r="BA19" s="7">
        <v>248.44571578236696</v>
      </c>
      <c r="BB19" s="7">
        <v>122.25103456505059</v>
      </c>
      <c r="BC19" s="7">
        <v>50.375296379029685</v>
      </c>
      <c r="BD19" s="7">
        <v>85.80256953217987</v>
      </c>
      <c r="BE19" s="7">
        <v>69.26372299544819</v>
      </c>
      <c r="BF19" s="7">
        <v>20.123757060059155</v>
      </c>
      <c r="BG19" s="7">
        <v>17.679820235718047</v>
      </c>
      <c r="BH19" s="7">
        <v>16.54926981003801</v>
      </c>
      <c r="BI19" s="7">
        <v>0</v>
      </c>
      <c r="BJ19" s="7">
        <v>0</v>
      </c>
      <c r="BK19" s="7">
        <v>0</v>
      </c>
      <c r="BL19" s="4">
        <f t="shared" si="1"/>
        <v>8776.031449470616</v>
      </c>
      <c r="BM19" s="7">
        <v>2461.309531913329</v>
      </c>
      <c r="BN19" s="7">
        <v>0</v>
      </c>
      <c r="BO19" s="7">
        <v>27.577639008264466</v>
      </c>
      <c r="BP19" s="7">
        <v>17.79412095204936</v>
      </c>
      <c r="BQ19" s="7">
        <v>18.941221392335162</v>
      </c>
      <c r="BR19" s="7">
        <v>5851.977146128797</v>
      </c>
      <c r="BS19" s="7">
        <v>2172.55213899279</v>
      </c>
      <c r="BT19" s="4">
        <f t="shared" si="0"/>
        <v>19326.183247858182</v>
      </c>
      <c r="BU19" s="10"/>
      <c r="BV19" s="10"/>
    </row>
    <row r="20" spans="1:74" ht="12.75">
      <c r="A20" s="11" t="s">
        <v>16</v>
      </c>
      <c r="B20" s="22" t="s">
        <v>130</v>
      </c>
      <c r="C20" s="7">
        <v>413.7959226084786</v>
      </c>
      <c r="D20" s="7">
        <v>1.3579953137564518</v>
      </c>
      <c r="E20" s="7">
        <v>0.4284447405254977</v>
      </c>
      <c r="F20" s="7">
        <v>0.29283562947069686</v>
      </c>
      <c r="G20" s="7">
        <v>2.9962177325113966E-05</v>
      </c>
      <c r="H20" s="7">
        <v>0</v>
      </c>
      <c r="I20" s="7">
        <v>0.8495387517241991</v>
      </c>
      <c r="J20" s="7">
        <v>10.752654048879402</v>
      </c>
      <c r="K20" s="7">
        <v>401.293135378083</v>
      </c>
      <c r="L20" s="7">
        <v>4.936869568534451</v>
      </c>
      <c r="M20" s="7">
        <v>940.7428126908137</v>
      </c>
      <c r="N20" s="7">
        <v>6.731791071629424</v>
      </c>
      <c r="O20" s="7">
        <v>3.8071807275618554</v>
      </c>
      <c r="P20" s="7">
        <v>149.19529086467543</v>
      </c>
      <c r="Q20" s="7">
        <v>339.6781012688829</v>
      </c>
      <c r="R20" s="7">
        <v>224.10740768456742</v>
      </c>
      <c r="S20" s="7">
        <v>528.4619398908329</v>
      </c>
      <c r="T20" s="7">
        <v>12516.273542643678</v>
      </c>
      <c r="U20" s="7">
        <v>1738.6509173274299</v>
      </c>
      <c r="V20" s="7">
        <v>267.0639632595414</v>
      </c>
      <c r="W20" s="7">
        <v>160.00932820563952</v>
      </c>
      <c r="X20" s="7">
        <v>130.61403654252376</v>
      </c>
      <c r="Y20" s="7">
        <v>120.66325756427806</v>
      </c>
      <c r="Z20" s="7">
        <v>26.211383354341603</v>
      </c>
      <c r="AA20" s="7">
        <v>107.99662242255461</v>
      </c>
      <c r="AB20" s="7">
        <v>138.82814903590616</v>
      </c>
      <c r="AC20" s="7">
        <v>15.005522376623677</v>
      </c>
      <c r="AD20" s="7">
        <v>130.04479991702334</v>
      </c>
      <c r="AE20" s="7">
        <v>7.089932401724826</v>
      </c>
      <c r="AF20" s="7">
        <v>94.64686304600207</v>
      </c>
      <c r="AG20" s="7">
        <v>0</v>
      </c>
      <c r="AH20" s="7">
        <v>6.669914893202884</v>
      </c>
      <c r="AI20" s="7">
        <v>6.751590592524397</v>
      </c>
      <c r="AJ20" s="7">
        <v>219.3857798707994</v>
      </c>
      <c r="AK20" s="7">
        <v>97.83100594364947</v>
      </c>
      <c r="AL20" s="7">
        <v>1182.627084564328</v>
      </c>
      <c r="AM20" s="7">
        <v>215.9865916264306</v>
      </c>
      <c r="AN20" s="7">
        <v>50.28466692277774</v>
      </c>
      <c r="AO20" s="7">
        <v>15.312315522049792</v>
      </c>
      <c r="AP20" s="7">
        <v>0</v>
      </c>
      <c r="AQ20" s="7">
        <v>1.3928879316822462</v>
      </c>
      <c r="AR20" s="7">
        <v>62.12387750367848</v>
      </c>
      <c r="AS20" s="7">
        <v>37.18451462417343</v>
      </c>
      <c r="AT20" s="7">
        <v>1.8101841560894874</v>
      </c>
      <c r="AU20" s="7">
        <v>0.20166444939197567</v>
      </c>
      <c r="AV20" s="7">
        <v>0.834163355589261</v>
      </c>
      <c r="AW20" s="7">
        <v>14.517377329057002</v>
      </c>
      <c r="AX20" s="7">
        <v>0.5289169073417409</v>
      </c>
      <c r="AY20" s="7">
        <v>193.09870601068764</v>
      </c>
      <c r="AZ20" s="7">
        <v>23.619038520785388</v>
      </c>
      <c r="BA20" s="7">
        <v>300.06934210917274</v>
      </c>
      <c r="BB20" s="7">
        <v>45.88071681840468</v>
      </c>
      <c r="BC20" s="7">
        <v>35.715597176207034</v>
      </c>
      <c r="BD20" s="7">
        <v>1674.3718051318685</v>
      </c>
      <c r="BE20" s="7">
        <v>87.91162433398345</v>
      </c>
      <c r="BF20" s="7">
        <v>10.346851259446643</v>
      </c>
      <c r="BG20" s="7">
        <v>75.85728372449243</v>
      </c>
      <c r="BH20" s="7">
        <v>202.59406631038055</v>
      </c>
      <c r="BI20" s="7">
        <v>0</v>
      </c>
      <c r="BJ20" s="7">
        <v>0</v>
      </c>
      <c r="BK20" s="7">
        <v>0</v>
      </c>
      <c r="BL20" s="4">
        <f t="shared" si="1"/>
        <v>23042.43783588605</v>
      </c>
      <c r="BM20" s="7">
        <v>1206.3570257630972</v>
      </c>
      <c r="BN20" s="7">
        <v>5.744667981132076</v>
      </c>
      <c r="BO20" s="7">
        <v>895.8349716792453</v>
      </c>
      <c r="BP20" s="7">
        <v>0</v>
      </c>
      <c r="BQ20" s="7">
        <v>47.56189677340701</v>
      </c>
      <c r="BR20" s="7">
        <v>22676.26664664587</v>
      </c>
      <c r="BS20" s="7">
        <v>9220.925382259029</v>
      </c>
      <c r="BT20" s="4">
        <f t="shared" si="0"/>
        <v>57095.12842698782</v>
      </c>
      <c r="BU20" s="10"/>
      <c r="BV20" s="10"/>
    </row>
    <row r="21" spans="1:74" ht="12.75">
      <c r="A21" s="11" t="s">
        <v>17</v>
      </c>
      <c r="B21" s="22" t="s">
        <v>131</v>
      </c>
      <c r="C21" s="7">
        <v>0</v>
      </c>
      <c r="D21" s="7">
        <v>0</v>
      </c>
      <c r="E21" s="7">
        <v>0.14449815297397017</v>
      </c>
      <c r="F21" s="7">
        <v>0.01793761497744009</v>
      </c>
      <c r="G21" s="7">
        <v>7.295082499326002E-06</v>
      </c>
      <c r="H21" s="7">
        <v>0</v>
      </c>
      <c r="I21" s="7">
        <v>0.14857120214125086</v>
      </c>
      <c r="J21" s="7">
        <v>7.208350644514906</v>
      </c>
      <c r="K21" s="7">
        <v>428.6201889233471</v>
      </c>
      <c r="L21" s="7">
        <v>1.5958555683805697</v>
      </c>
      <c r="M21" s="7">
        <v>43.64753847005554</v>
      </c>
      <c r="N21" s="7">
        <v>3.152877895827505</v>
      </c>
      <c r="O21" s="7">
        <v>71.8468459252111</v>
      </c>
      <c r="P21" s="7">
        <v>48.56687386457547</v>
      </c>
      <c r="Q21" s="7">
        <v>147.25358191943602</v>
      </c>
      <c r="R21" s="7">
        <v>114.90016884668182</v>
      </c>
      <c r="S21" s="7">
        <v>8.214532034773763</v>
      </c>
      <c r="T21" s="7">
        <v>263.04504840351854</v>
      </c>
      <c r="U21" s="7">
        <v>602.7178655455452</v>
      </c>
      <c r="V21" s="7">
        <v>60.98852036361545</v>
      </c>
      <c r="W21" s="7">
        <v>45.5961783849053</v>
      </c>
      <c r="X21" s="7">
        <v>147.49741081428408</v>
      </c>
      <c r="Y21" s="7">
        <v>216.76792709843073</v>
      </c>
      <c r="Z21" s="7">
        <v>0.44717499203532696</v>
      </c>
      <c r="AA21" s="7">
        <v>353.13472531845804</v>
      </c>
      <c r="AB21" s="7">
        <v>98.8401177021278</v>
      </c>
      <c r="AC21" s="7">
        <v>119.54719923094073</v>
      </c>
      <c r="AD21" s="7">
        <v>795.9030411935125</v>
      </c>
      <c r="AE21" s="7">
        <v>18.36532393815471</v>
      </c>
      <c r="AF21" s="7">
        <v>278.17957408427776</v>
      </c>
      <c r="AG21" s="7">
        <v>0</v>
      </c>
      <c r="AH21" s="7">
        <v>0.10551238037483317</v>
      </c>
      <c r="AI21" s="7">
        <v>0.5779250994547492</v>
      </c>
      <c r="AJ21" s="7">
        <v>645.5140535522669</v>
      </c>
      <c r="AK21" s="7">
        <v>140.0507470124586</v>
      </c>
      <c r="AL21" s="7">
        <v>197.07232312776435</v>
      </c>
      <c r="AM21" s="7">
        <v>39.193753834218015</v>
      </c>
      <c r="AN21" s="7">
        <v>7.163754385591712</v>
      </c>
      <c r="AO21" s="7">
        <v>21.655826241702837</v>
      </c>
      <c r="AP21" s="7">
        <v>0</v>
      </c>
      <c r="AQ21" s="7">
        <v>0.8115371042928851</v>
      </c>
      <c r="AR21" s="7">
        <v>430.26122026325584</v>
      </c>
      <c r="AS21" s="7">
        <v>2.0316751776006843</v>
      </c>
      <c r="AT21" s="7">
        <v>2.294749448827726</v>
      </c>
      <c r="AU21" s="7">
        <v>1.322534925052127</v>
      </c>
      <c r="AV21" s="7">
        <v>1.0380962453383196</v>
      </c>
      <c r="AW21" s="7">
        <v>6.7434444168985515</v>
      </c>
      <c r="AX21" s="7">
        <v>7.3202574363940816</v>
      </c>
      <c r="AY21" s="7">
        <v>3.3906513768128703</v>
      </c>
      <c r="AZ21" s="7">
        <v>1.598000505094844</v>
      </c>
      <c r="BA21" s="7">
        <v>122.4879356265568</v>
      </c>
      <c r="BB21" s="7">
        <v>15.980048595399033</v>
      </c>
      <c r="BC21" s="7">
        <v>7.3870757015308115</v>
      </c>
      <c r="BD21" s="7">
        <v>19.767271082058443</v>
      </c>
      <c r="BE21" s="7">
        <v>3.2893047179451798</v>
      </c>
      <c r="BF21" s="7">
        <v>4.100619833082955</v>
      </c>
      <c r="BG21" s="7">
        <v>3.138070489379248</v>
      </c>
      <c r="BH21" s="7">
        <v>29.55645484021688</v>
      </c>
      <c r="BI21" s="7">
        <v>0</v>
      </c>
      <c r="BJ21" s="7">
        <v>0</v>
      </c>
      <c r="BK21" s="7">
        <v>0</v>
      </c>
      <c r="BL21" s="4">
        <f t="shared" si="1"/>
        <v>5590.200778847355</v>
      </c>
      <c r="BM21" s="7">
        <v>164.8167284658723</v>
      </c>
      <c r="BN21" s="7">
        <v>0</v>
      </c>
      <c r="BO21" s="7">
        <v>0</v>
      </c>
      <c r="BP21" s="7">
        <v>0</v>
      </c>
      <c r="BQ21" s="7">
        <v>5.442635603820122</v>
      </c>
      <c r="BR21" s="7">
        <v>4373.1493092731525</v>
      </c>
      <c r="BS21" s="7">
        <v>910.9280683756007</v>
      </c>
      <c r="BT21" s="4">
        <f t="shared" si="0"/>
        <v>11044.5375205658</v>
      </c>
      <c r="BU21" s="10"/>
      <c r="BV21" s="10"/>
    </row>
    <row r="22" spans="1:74" ht="12.75">
      <c r="A22" s="11" t="s">
        <v>18</v>
      </c>
      <c r="B22" s="22" t="s">
        <v>132</v>
      </c>
      <c r="C22" s="7">
        <v>0</v>
      </c>
      <c r="D22" s="7">
        <v>0</v>
      </c>
      <c r="E22" s="7">
        <v>0</v>
      </c>
      <c r="F22" s="7">
        <v>0.008291830739365836</v>
      </c>
      <c r="G22" s="7">
        <v>8.665684971946504E-06</v>
      </c>
      <c r="H22" s="7">
        <v>0</v>
      </c>
      <c r="I22" s="7">
        <v>0.042120108859121146</v>
      </c>
      <c r="J22" s="7">
        <v>4.455226967459723</v>
      </c>
      <c r="K22" s="7">
        <v>109.62534320246245</v>
      </c>
      <c r="L22" s="7">
        <v>2.94363304574673E-11</v>
      </c>
      <c r="M22" s="7">
        <v>25.247216383690233</v>
      </c>
      <c r="N22" s="7">
        <v>4.485607344976417E-07</v>
      </c>
      <c r="O22" s="7">
        <v>0.11129928025260091</v>
      </c>
      <c r="P22" s="7">
        <v>20.539354778927244</v>
      </c>
      <c r="Q22" s="7">
        <v>4.949611490221203</v>
      </c>
      <c r="R22" s="7">
        <v>0.14497251421751856</v>
      </c>
      <c r="S22" s="7">
        <v>0.4495568250250653</v>
      </c>
      <c r="T22" s="7">
        <v>97.22538924930666</v>
      </c>
      <c r="U22" s="7">
        <v>24.329808041604334</v>
      </c>
      <c r="V22" s="7">
        <v>1008.8360153090537</v>
      </c>
      <c r="W22" s="7">
        <v>142.83685134249836</v>
      </c>
      <c r="X22" s="7">
        <v>20.845666508172997</v>
      </c>
      <c r="Y22" s="7">
        <v>26.58993872074366</v>
      </c>
      <c r="Z22" s="7">
        <v>0.030032947588883602</v>
      </c>
      <c r="AA22" s="7">
        <v>57.02000556346667</v>
      </c>
      <c r="AB22" s="7">
        <v>8.022578329859137</v>
      </c>
      <c r="AC22" s="7">
        <v>78.40871557517184</v>
      </c>
      <c r="AD22" s="7">
        <v>139.4911971528281</v>
      </c>
      <c r="AE22" s="7">
        <v>2.3760384341770675</v>
      </c>
      <c r="AF22" s="7">
        <v>6.520336800760677</v>
      </c>
      <c r="AG22" s="7">
        <v>0</v>
      </c>
      <c r="AH22" s="7">
        <v>0.004718033596834021</v>
      </c>
      <c r="AI22" s="7">
        <v>6.352268176410899E-11</v>
      </c>
      <c r="AJ22" s="7">
        <v>2594.9386679765244</v>
      </c>
      <c r="AK22" s="7">
        <v>2.4014123876119484</v>
      </c>
      <c r="AL22" s="7">
        <v>896.3265839840692</v>
      </c>
      <c r="AM22" s="7">
        <v>29.814463377295986</v>
      </c>
      <c r="AN22" s="7">
        <v>5.086172199824947</v>
      </c>
      <c r="AO22" s="7">
        <v>2.7863377532205713</v>
      </c>
      <c r="AP22" s="7">
        <v>0</v>
      </c>
      <c r="AQ22" s="7">
        <v>0.4123237615642591</v>
      </c>
      <c r="AR22" s="7">
        <v>0</v>
      </c>
      <c r="AS22" s="7">
        <v>8.341558644733505E-09</v>
      </c>
      <c r="AT22" s="7">
        <v>-1.2656704696599116E-27</v>
      </c>
      <c r="AU22" s="7">
        <v>0</v>
      </c>
      <c r="AV22" s="7">
        <v>0</v>
      </c>
      <c r="AW22" s="7">
        <v>57.50920897587353</v>
      </c>
      <c r="AX22" s="7">
        <v>0.3456273936294217</v>
      </c>
      <c r="AY22" s="7">
        <v>0</v>
      </c>
      <c r="AZ22" s="7">
        <v>0.7021704027428387</v>
      </c>
      <c r="BA22" s="7">
        <v>2.072540847991062</v>
      </c>
      <c r="BB22" s="7">
        <v>5.256845207190462</v>
      </c>
      <c r="BC22" s="7">
        <v>6.808333512440348</v>
      </c>
      <c r="BD22" s="7">
        <v>4.346135131238082</v>
      </c>
      <c r="BE22" s="7">
        <v>0.16833116553119157</v>
      </c>
      <c r="BF22" s="7">
        <v>2.775512735867247</v>
      </c>
      <c r="BG22" s="7">
        <v>0.2039363621883521</v>
      </c>
      <c r="BH22" s="7">
        <v>0.022654743855821703</v>
      </c>
      <c r="BI22" s="7">
        <v>0</v>
      </c>
      <c r="BJ22" s="7">
        <v>0</v>
      </c>
      <c r="BK22" s="7">
        <v>0</v>
      </c>
      <c r="BL22" s="4">
        <f t="shared" si="1"/>
        <v>5390.087552432024</v>
      </c>
      <c r="BM22" s="7">
        <v>255.85474895865974</v>
      </c>
      <c r="BN22" s="7">
        <v>0</v>
      </c>
      <c r="BO22" s="7">
        <v>0</v>
      </c>
      <c r="BP22" s="7">
        <v>0</v>
      </c>
      <c r="BQ22" s="7">
        <v>13.91069358097681</v>
      </c>
      <c r="BR22" s="7">
        <v>2620.530043863639</v>
      </c>
      <c r="BS22" s="7">
        <v>435.27870974732434</v>
      </c>
      <c r="BT22" s="4">
        <f t="shared" si="0"/>
        <v>8715.661748582625</v>
      </c>
      <c r="BU22" s="10"/>
      <c r="BV22" s="10"/>
    </row>
    <row r="23" spans="1:74" ht="12.75">
      <c r="A23" s="11" t="s">
        <v>19</v>
      </c>
      <c r="B23" s="22" t="s">
        <v>133</v>
      </c>
      <c r="C23" s="7">
        <v>0</v>
      </c>
      <c r="D23" s="7">
        <v>0</v>
      </c>
      <c r="E23" s="7">
        <v>0</v>
      </c>
      <c r="F23" s="7">
        <v>0.019293271248844227</v>
      </c>
      <c r="G23" s="7">
        <v>4.115650818729772E-06</v>
      </c>
      <c r="H23" s="7">
        <v>0</v>
      </c>
      <c r="I23" s="7">
        <v>10.068776533589567</v>
      </c>
      <c r="J23" s="7">
        <v>0.043184639070834564</v>
      </c>
      <c r="K23" s="7">
        <v>13.056279134575265</v>
      </c>
      <c r="L23" s="7">
        <v>1.539581381936836</v>
      </c>
      <c r="M23" s="7">
        <v>16.11226860564173</v>
      </c>
      <c r="N23" s="7">
        <v>0</v>
      </c>
      <c r="O23" s="7">
        <v>1.5065225053399418</v>
      </c>
      <c r="P23" s="7">
        <v>3.611060675646283</v>
      </c>
      <c r="Q23" s="7">
        <v>36.303680356522015</v>
      </c>
      <c r="R23" s="7">
        <v>0.031968010718845696</v>
      </c>
      <c r="S23" s="7">
        <v>0.04936509020584929</v>
      </c>
      <c r="T23" s="7">
        <v>143.65784684057883</v>
      </c>
      <c r="U23" s="7">
        <v>80.59047897620283</v>
      </c>
      <c r="V23" s="7">
        <v>86.83510719564636</v>
      </c>
      <c r="W23" s="7">
        <v>6699.4022045951915</v>
      </c>
      <c r="X23" s="7">
        <v>1972.3660489552872</v>
      </c>
      <c r="Y23" s="7">
        <v>253.82699168138134</v>
      </c>
      <c r="Z23" s="7">
        <v>0.038631799878770585</v>
      </c>
      <c r="AA23" s="7">
        <v>372.2691094977665</v>
      </c>
      <c r="AB23" s="7">
        <v>7.989098733985589</v>
      </c>
      <c r="AC23" s="7">
        <v>11.017372376368737</v>
      </c>
      <c r="AD23" s="7">
        <v>287.7880243541874</v>
      </c>
      <c r="AE23" s="7">
        <v>82.92008831995055</v>
      </c>
      <c r="AF23" s="7">
        <v>238.5639195953107</v>
      </c>
      <c r="AG23" s="7">
        <v>0</v>
      </c>
      <c r="AH23" s="7">
        <v>2.4171128575621807</v>
      </c>
      <c r="AI23" s="7">
        <v>17.72226414172492</v>
      </c>
      <c r="AJ23" s="7">
        <v>923.6843892866805</v>
      </c>
      <c r="AK23" s="7">
        <v>0.9055809302456417</v>
      </c>
      <c r="AL23" s="7">
        <v>253.25861929075987</v>
      </c>
      <c r="AM23" s="7">
        <v>34.25881040487405</v>
      </c>
      <c r="AN23" s="7">
        <v>0.23298515705889708</v>
      </c>
      <c r="AO23" s="7">
        <v>18.65431501459568</v>
      </c>
      <c r="AP23" s="7">
        <v>0</v>
      </c>
      <c r="AQ23" s="7">
        <v>0</v>
      </c>
      <c r="AR23" s="7">
        <v>0.18767571183694948</v>
      </c>
      <c r="AS23" s="7">
        <v>1.4189978636023632E-17</v>
      </c>
      <c r="AT23" s="7">
        <v>0</v>
      </c>
      <c r="AU23" s="7">
        <v>0</v>
      </c>
      <c r="AV23" s="7">
        <v>0</v>
      </c>
      <c r="AW23" s="7">
        <v>0.187569560287852</v>
      </c>
      <c r="AX23" s="7">
        <v>0.38256705691973236</v>
      </c>
      <c r="AY23" s="7">
        <v>1.4780988886943227E-05</v>
      </c>
      <c r="AZ23" s="7">
        <v>0.7797006868407887</v>
      </c>
      <c r="BA23" s="7">
        <v>56.70270044098794</v>
      </c>
      <c r="BB23" s="7">
        <v>20.13966156179986</v>
      </c>
      <c r="BC23" s="7">
        <v>14.06448795809026</v>
      </c>
      <c r="BD23" s="7">
        <v>25.051293609556392</v>
      </c>
      <c r="BE23" s="7">
        <v>0.6760869254127135</v>
      </c>
      <c r="BF23" s="7">
        <v>0.22891124260118204</v>
      </c>
      <c r="BG23" s="7">
        <v>0.05853963915617303</v>
      </c>
      <c r="BH23" s="7">
        <v>0</v>
      </c>
      <c r="BI23" s="7">
        <v>0</v>
      </c>
      <c r="BJ23" s="7">
        <v>0</v>
      </c>
      <c r="BK23" s="7">
        <v>0</v>
      </c>
      <c r="BL23" s="4">
        <f t="shared" si="1"/>
        <v>11689.200193499863</v>
      </c>
      <c r="BM23" s="7">
        <v>24.87436576678883</v>
      </c>
      <c r="BN23" s="7">
        <v>0</v>
      </c>
      <c r="BO23" s="7">
        <v>0</v>
      </c>
      <c r="BP23" s="7">
        <v>0</v>
      </c>
      <c r="BQ23" s="7">
        <v>89.9539253634996</v>
      </c>
      <c r="BR23" s="7">
        <v>10807.362887289026</v>
      </c>
      <c r="BS23" s="7">
        <v>1979.7950437821773</v>
      </c>
      <c r="BT23" s="4">
        <f t="shared" si="0"/>
        <v>24591.186415701355</v>
      </c>
      <c r="BU23" s="10"/>
      <c r="BV23" s="10"/>
    </row>
    <row r="24" spans="1:74" ht="12.75">
      <c r="A24" s="11" t="s">
        <v>20</v>
      </c>
      <c r="B24" s="22" t="s">
        <v>134</v>
      </c>
      <c r="C24" s="7">
        <v>0</v>
      </c>
      <c r="D24" s="7">
        <v>0</v>
      </c>
      <c r="E24" s="7">
        <v>4.270618669131044</v>
      </c>
      <c r="F24" s="7">
        <v>0.09925943994311162</v>
      </c>
      <c r="G24" s="7">
        <v>4.305400738311094E-05</v>
      </c>
      <c r="H24" s="7">
        <v>0</v>
      </c>
      <c r="I24" s="7">
        <v>0.3061203754391304</v>
      </c>
      <c r="J24" s="7">
        <v>9.487764465352242</v>
      </c>
      <c r="K24" s="7">
        <v>204.75545845314753</v>
      </c>
      <c r="L24" s="7">
        <v>3.851221900125601</v>
      </c>
      <c r="M24" s="7">
        <v>9.043434157011518</v>
      </c>
      <c r="N24" s="7">
        <v>0.5088902803366351</v>
      </c>
      <c r="O24" s="7">
        <v>11.801202790718872</v>
      </c>
      <c r="P24" s="7">
        <v>13.733161527935444</v>
      </c>
      <c r="Q24" s="7">
        <v>6.784169045148802</v>
      </c>
      <c r="R24" s="7">
        <v>2.577218202024164</v>
      </c>
      <c r="S24" s="7">
        <v>29.691460558811656</v>
      </c>
      <c r="T24" s="7">
        <v>174.67463221571177</v>
      </c>
      <c r="U24" s="7">
        <v>91.3306544314652</v>
      </c>
      <c r="V24" s="7">
        <v>199.61771343636573</v>
      </c>
      <c r="W24" s="7">
        <v>651.8341220808323</v>
      </c>
      <c r="X24" s="7">
        <v>1402.5163473910302</v>
      </c>
      <c r="Y24" s="7">
        <v>1248.480504481764</v>
      </c>
      <c r="Z24" s="7">
        <v>0.012772583734607495</v>
      </c>
      <c r="AA24" s="7">
        <v>151.525723088106</v>
      </c>
      <c r="AB24" s="7">
        <v>108.51522819020185</v>
      </c>
      <c r="AC24" s="7">
        <v>0.009663393317634328</v>
      </c>
      <c r="AD24" s="7">
        <v>568.2825868841375</v>
      </c>
      <c r="AE24" s="7">
        <v>173.9834525029473</v>
      </c>
      <c r="AF24" s="7">
        <v>56.84759234471508</v>
      </c>
      <c r="AG24" s="7">
        <v>0</v>
      </c>
      <c r="AH24" s="7">
        <v>0.002778859323717708</v>
      </c>
      <c r="AI24" s="7">
        <v>0.02475528338643421</v>
      </c>
      <c r="AJ24" s="7">
        <v>1858.3455214459646</v>
      </c>
      <c r="AK24" s="7">
        <v>110.12994296162698</v>
      </c>
      <c r="AL24" s="7">
        <v>376.2321710605029</v>
      </c>
      <c r="AM24" s="7">
        <v>421.54122308591025</v>
      </c>
      <c r="AN24" s="7">
        <v>13.365357829807404</v>
      </c>
      <c r="AO24" s="7">
        <v>0.0010134448936117977</v>
      </c>
      <c r="AP24" s="7">
        <v>0</v>
      </c>
      <c r="AQ24" s="7">
        <v>0.5047378170275264</v>
      </c>
      <c r="AR24" s="7">
        <v>2.849112740026741</v>
      </c>
      <c r="AS24" s="7">
        <v>0.48132943462782607</v>
      </c>
      <c r="AT24" s="7">
        <v>40.33103371638846</v>
      </c>
      <c r="AU24" s="7">
        <v>5.717474349529618</v>
      </c>
      <c r="AV24" s="7">
        <v>17.838782299262185</v>
      </c>
      <c r="AW24" s="7">
        <v>61.88263711062233</v>
      </c>
      <c r="AX24" s="7">
        <v>1.1023758504588732</v>
      </c>
      <c r="AY24" s="7">
        <v>1.0268990640545095</v>
      </c>
      <c r="AZ24" s="7">
        <v>0.12900056709167745</v>
      </c>
      <c r="BA24" s="7">
        <v>9.606969712894333</v>
      </c>
      <c r="BB24" s="7">
        <v>28.627842199836895</v>
      </c>
      <c r="BC24" s="7">
        <v>11.166699986882964</v>
      </c>
      <c r="BD24" s="7">
        <v>2.9361919599772848</v>
      </c>
      <c r="BE24" s="7">
        <v>17.744350065796098</v>
      </c>
      <c r="BF24" s="7">
        <v>1.6010585269604742</v>
      </c>
      <c r="BG24" s="7">
        <v>10.956255439352152</v>
      </c>
      <c r="BH24" s="7">
        <v>0.8728297392229859</v>
      </c>
      <c r="BI24" s="7">
        <v>0</v>
      </c>
      <c r="BJ24" s="7">
        <v>0</v>
      </c>
      <c r="BK24" s="7">
        <v>0</v>
      </c>
      <c r="BL24" s="4">
        <f t="shared" si="1"/>
        <v>8119.55936049489</v>
      </c>
      <c r="BM24" s="7">
        <v>174.22859259746457</v>
      </c>
      <c r="BN24" s="7">
        <v>0</v>
      </c>
      <c r="BO24" s="7">
        <v>0</v>
      </c>
      <c r="BP24" s="7">
        <v>1077.202956394483</v>
      </c>
      <c r="BQ24" s="7">
        <v>5.554776752223883</v>
      </c>
      <c r="BR24" s="7">
        <v>3092.025324679455</v>
      </c>
      <c r="BS24" s="7">
        <v>545.4663207168329</v>
      </c>
      <c r="BT24" s="4">
        <f t="shared" si="0"/>
        <v>13014.037331635349</v>
      </c>
      <c r="BU24" s="10"/>
      <c r="BV24" s="10"/>
    </row>
    <row r="25" spans="1:74" ht="12.75">
      <c r="A25" s="11" t="s">
        <v>21</v>
      </c>
      <c r="B25" s="22" t="s">
        <v>135</v>
      </c>
      <c r="C25" s="7">
        <v>284.03700396853844</v>
      </c>
      <c r="D25" s="7">
        <v>11.637263396992703</v>
      </c>
      <c r="E25" s="7">
        <v>3.2575057899703075</v>
      </c>
      <c r="F25" s="7">
        <v>0.02518435527866024</v>
      </c>
      <c r="G25" s="7">
        <v>3.929747678328777E-06</v>
      </c>
      <c r="H25" s="7">
        <v>0</v>
      </c>
      <c r="I25" s="7">
        <v>0.173549447996666</v>
      </c>
      <c r="J25" s="7">
        <v>36.01344578549097</v>
      </c>
      <c r="K25" s="7">
        <v>58.16996729175814</v>
      </c>
      <c r="L25" s="7">
        <v>0</v>
      </c>
      <c r="M25" s="7">
        <v>0</v>
      </c>
      <c r="N25" s="7">
        <v>4.429641327401746</v>
      </c>
      <c r="O25" s="7">
        <v>4.957980353982292E-11</v>
      </c>
      <c r="P25" s="7">
        <v>0</v>
      </c>
      <c r="Q25" s="7">
        <v>4.252079843556237</v>
      </c>
      <c r="R25" s="7">
        <v>0.6474108895383969</v>
      </c>
      <c r="S25" s="7">
        <v>4.114215241455299</v>
      </c>
      <c r="T25" s="7">
        <v>15.936182953677726</v>
      </c>
      <c r="U25" s="7">
        <v>7.148207758763738</v>
      </c>
      <c r="V25" s="7">
        <v>31.56229649780881</v>
      </c>
      <c r="W25" s="7">
        <v>22.957181301276332</v>
      </c>
      <c r="X25" s="7">
        <v>19.938354550008903</v>
      </c>
      <c r="Y25" s="7">
        <v>1819.8632725575374</v>
      </c>
      <c r="Z25" s="7">
        <v>0</v>
      </c>
      <c r="AA25" s="7">
        <v>9.92725080071963E-06</v>
      </c>
      <c r="AB25" s="7">
        <v>0.9161387556468361</v>
      </c>
      <c r="AC25" s="7">
        <v>2.1815661862638813</v>
      </c>
      <c r="AD25" s="7">
        <v>428.62978786179735</v>
      </c>
      <c r="AE25" s="7">
        <v>38.19836436743499</v>
      </c>
      <c r="AF25" s="7">
        <v>4.790438945658989</v>
      </c>
      <c r="AG25" s="7">
        <v>0</v>
      </c>
      <c r="AH25" s="7">
        <v>53.04621383527568</v>
      </c>
      <c r="AI25" s="7">
        <v>3.4394903098143104</v>
      </c>
      <c r="AJ25" s="7">
        <v>211.9110458909272</v>
      </c>
      <c r="AK25" s="7">
        <v>9.608793045676997</v>
      </c>
      <c r="AL25" s="7">
        <v>502.39617570085375</v>
      </c>
      <c r="AM25" s="7">
        <v>29.901118687660674</v>
      </c>
      <c r="AN25" s="7">
        <v>5.150885534616527</v>
      </c>
      <c r="AO25" s="7">
        <v>0</v>
      </c>
      <c r="AP25" s="7">
        <v>0</v>
      </c>
      <c r="AQ25" s="7">
        <v>3.2020435933829194</v>
      </c>
      <c r="AR25" s="7">
        <v>4.904554992911554E-07</v>
      </c>
      <c r="AS25" s="7">
        <v>0</v>
      </c>
      <c r="AT25" s="7">
        <v>0</v>
      </c>
      <c r="AU25" s="7">
        <v>0</v>
      </c>
      <c r="AV25" s="7">
        <v>0</v>
      </c>
      <c r="AW25" s="7">
        <v>1.4818337842227458</v>
      </c>
      <c r="AX25" s="7">
        <v>3.1686035278812563E-06</v>
      </c>
      <c r="AY25" s="7">
        <v>0</v>
      </c>
      <c r="AZ25" s="7">
        <v>0</v>
      </c>
      <c r="BA25" s="7">
        <v>6.283194519233458</v>
      </c>
      <c r="BB25" s="7">
        <v>58.634486994153654</v>
      </c>
      <c r="BC25" s="7">
        <v>4.781438986194703</v>
      </c>
      <c r="BD25" s="7">
        <v>29.46817466929822</v>
      </c>
      <c r="BE25" s="7">
        <v>0.15662051731392623</v>
      </c>
      <c r="BF25" s="7">
        <v>0.005189027974166869</v>
      </c>
      <c r="BG25" s="7">
        <v>1.7634548891031445</v>
      </c>
      <c r="BH25" s="7">
        <v>0.004803872127762808</v>
      </c>
      <c r="BI25" s="7">
        <v>0</v>
      </c>
      <c r="BJ25" s="7">
        <v>0</v>
      </c>
      <c r="BK25" s="7">
        <v>0</v>
      </c>
      <c r="BL25" s="4">
        <f t="shared" si="1"/>
        <v>3720.1140404477883</v>
      </c>
      <c r="BM25" s="7">
        <v>841.4639202912214</v>
      </c>
      <c r="BN25" s="7">
        <v>0</v>
      </c>
      <c r="BO25" s="7">
        <v>0</v>
      </c>
      <c r="BP25" s="7">
        <v>7829.958748300178</v>
      </c>
      <c r="BQ25" s="7">
        <v>-10.16763442727262</v>
      </c>
      <c r="BR25" s="7">
        <v>7602.679897375401</v>
      </c>
      <c r="BS25" s="7">
        <v>3454.058665732221</v>
      </c>
      <c r="BT25" s="4">
        <f t="shared" si="0"/>
        <v>23438.107637719535</v>
      </c>
      <c r="BU25" s="10"/>
      <c r="BV25" s="10"/>
    </row>
    <row r="26" spans="1:74" ht="12.75">
      <c r="A26" s="11" t="s">
        <v>22</v>
      </c>
      <c r="B26" s="22" t="s">
        <v>136</v>
      </c>
      <c r="C26" s="7">
        <v>0</v>
      </c>
      <c r="D26" s="7">
        <v>0</v>
      </c>
      <c r="E26" s="7">
        <v>0</v>
      </c>
      <c r="F26" s="7">
        <v>0.0005127842587506693</v>
      </c>
      <c r="G26" s="7">
        <v>1.2204590627714386E-06</v>
      </c>
      <c r="H26" s="7">
        <v>0</v>
      </c>
      <c r="I26" s="7">
        <v>0.00015100822537217565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4.514194034419523</v>
      </c>
      <c r="T26" s="7">
        <v>1.5453324733059108</v>
      </c>
      <c r="U26" s="7">
        <v>0</v>
      </c>
      <c r="V26" s="7">
        <v>0</v>
      </c>
      <c r="W26" s="7">
        <v>0</v>
      </c>
      <c r="X26" s="7">
        <v>8.206624312034817</v>
      </c>
      <c r="Y26" s="7">
        <v>0</v>
      </c>
      <c r="Z26" s="7">
        <v>126.313538351063</v>
      </c>
      <c r="AA26" s="7">
        <v>0</v>
      </c>
      <c r="AB26" s="7">
        <v>34.20755462491037</v>
      </c>
      <c r="AC26" s="7">
        <v>6.161230155899424E-13</v>
      </c>
      <c r="AD26" s="7">
        <v>9.147697678756273</v>
      </c>
      <c r="AE26" s="7">
        <v>3.998224158408447</v>
      </c>
      <c r="AF26" s="7">
        <v>0</v>
      </c>
      <c r="AG26" s="7">
        <v>0</v>
      </c>
      <c r="AH26" s="7">
        <v>0.2773374489859576</v>
      </c>
      <c r="AI26" s="7">
        <v>0</v>
      </c>
      <c r="AJ26" s="7">
        <v>0.6296601319901538</v>
      </c>
      <c r="AK26" s="7">
        <v>0.2160469584553343</v>
      </c>
      <c r="AL26" s="7">
        <v>38.62847615014875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7.266978095644747</v>
      </c>
      <c r="AT26" s="7">
        <v>51.97746218464632</v>
      </c>
      <c r="AU26" s="7">
        <v>2.6940167873990792</v>
      </c>
      <c r="AV26" s="7">
        <v>38.85143020237327</v>
      </c>
      <c r="AW26" s="7">
        <v>0</v>
      </c>
      <c r="AX26" s="7">
        <v>35.696098610819064</v>
      </c>
      <c r="AY26" s="7">
        <v>91.20787577749745</v>
      </c>
      <c r="AZ26" s="7">
        <v>0</v>
      </c>
      <c r="BA26" s="7">
        <v>89.71044239163496</v>
      </c>
      <c r="BB26" s="7">
        <v>22.654114953134</v>
      </c>
      <c r="BC26" s="7">
        <v>5.708277096725748</v>
      </c>
      <c r="BD26" s="7">
        <v>8.441527543225874</v>
      </c>
      <c r="BE26" s="7">
        <v>0</v>
      </c>
      <c r="BF26" s="7">
        <v>0</v>
      </c>
      <c r="BG26" s="7">
        <v>1.5777587009181724</v>
      </c>
      <c r="BH26" s="7">
        <v>0</v>
      </c>
      <c r="BI26" s="7">
        <v>0</v>
      </c>
      <c r="BJ26" s="7">
        <v>0</v>
      </c>
      <c r="BK26" s="7">
        <v>0</v>
      </c>
      <c r="BL26" s="4">
        <f t="shared" si="1"/>
        <v>583.471333679441</v>
      </c>
      <c r="BM26" s="7">
        <v>164.79159540782624</v>
      </c>
      <c r="BN26" s="7">
        <v>0</v>
      </c>
      <c r="BO26" s="7">
        <v>0</v>
      </c>
      <c r="BP26" s="7">
        <v>2647.843823088018</v>
      </c>
      <c r="BQ26" s="7">
        <v>-7.368288531924631</v>
      </c>
      <c r="BR26" s="7">
        <v>2872.998019571531</v>
      </c>
      <c r="BS26" s="7">
        <v>678.5374918445219</v>
      </c>
      <c r="BT26" s="4">
        <f t="shared" si="0"/>
        <v>6940.273975059415</v>
      </c>
      <c r="BU26" s="10"/>
      <c r="BV26" s="10"/>
    </row>
    <row r="27" spans="1:74" ht="12.75">
      <c r="A27" s="11" t="s">
        <v>23</v>
      </c>
      <c r="B27" s="22" t="s">
        <v>137</v>
      </c>
      <c r="C27" s="7">
        <v>0</v>
      </c>
      <c r="D27" s="7">
        <v>0</v>
      </c>
      <c r="E27" s="7">
        <v>3.527159566506448</v>
      </c>
      <c r="F27" s="7">
        <v>0.00784095017224642</v>
      </c>
      <c r="G27" s="7">
        <v>4.667758923771816E-06</v>
      </c>
      <c r="H27" s="7">
        <v>0</v>
      </c>
      <c r="I27" s="7">
        <v>0.07763034187682052</v>
      </c>
      <c r="J27" s="7">
        <v>0.2757752213851828</v>
      </c>
      <c r="K27" s="7">
        <v>9.809130115086344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0.8320043733195953</v>
      </c>
      <c r="S27" s="7">
        <v>2.832717869285018</v>
      </c>
      <c r="T27" s="7">
        <v>6.90433951058038</v>
      </c>
      <c r="U27" s="7">
        <v>0.7055028104709133</v>
      </c>
      <c r="V27" s="7">
        <v>0.6709446614942228</v>
      </c>
      <c r="W27" s="7">
        <v>51.555346899396035</v>
      </c>
      <c r="X27" s="7">
        <v>126.02377171488621</v>
      </c>
      <c r="Y27" s="7">
        <v>574.0065610819491</v>
      </c>
      <c r="Z27" s="7">
        <v>17.481961158687284</v>
      </c>
      <c r="AA27" s="7">
        <v>1136.3506363687807</v>
      </c>
      <c r="AB27" s="7">
        <v>68.2668213007388</v>
      </c>
      <c r="AC27" s="7">
        <v>50.37928188876661</v>
      </c>
      <c r="AD27" s="7">
        <v>1323.6459108682864</v>
      </c>
      <c r="AE27" s="7">
        <v>38.04278419504429</v>
      </c>
      <c r="AF27" s="7">
        <v>4.975487429375957</v>
      </c>
      <c r="AG27" s="7">
        <v>0</v>
      </c>
      <c r="AH27" s="7">
        <v>594.7354226679554</v>
      </c>
      <c r="AI27" s="7">
        <v>2.57654524882165</v>
      </c>
      <c r="AJ27" s="7">
        <v>801.2885714667655</v>
      </c>
      <c r="AK27" s="7">
        <v>278.037665601096</v>
      </c>
      <c r="AL27" s="7">
        <v>47.31383301052756</v>
      </c>
      <c r="AM27" s="7">
        <v>35.0337016177793</v>
      </c>
      <c r="AN27" s="7">
        <v>2.5603782279273335</v>
      </c>
      <c r="AO27" s="7">
        <v>1.100114445742658</v>
      </c>
      <c r="AP27" s="7">
        <v>0</v>
      </c>
      <c r="AQ27" s="7">
        <v>0</v>
      </c>
      <c r="AR27" s="7">
        <v>0.5554832964150358</v>
      </c>
      <c r="AS27" s="7">
        <v>0</v>
      </c>
      <c r="AT27" s="7">
        <v>0</v>
      </c>
      <c r="AU27" s="7">
        <v>0</v>
      </c>
      <c r="AV27" s="7">
        <v>0</v>
      </c>
      <c r="AW27" s="7">
        <v>51.27127948996602</v>
      </c>
      <c r="AX27" s="7">
        <v>0</v>
      </c>
      <c r="AY27" s="7">
        <v>119.10390190274211</v>
      </c>
      <c r="AZ27" s="7">
        <v>0.5094775233915535</v>
      </c>
      <c r="BA27" s="7">
        <v>5.3051931080237615</v>
      </c>
      <c r="BB27" s="7">
        <v>49.08287463710519</v>
      </c>
      <c r="BC27" s="7">
        <v>2.484157485006233</v>
      </c>
      <c r="BD27" s="7">
        <v>2.706485027328647</v>
      </c>
      <c r="BE27" s="7">
        <v>0</v>
      </c>
      <c r="BF27" s="7">
        <v>1.3404105164355258</v>
      </c>
      <c r="BG27" s="7">
        <v>24.876877067299343</v>
      </c>
      <c r="BH27" s="7">
        <v>0</v>
      </c>
      <c r="BI27" s="7">
        <v>0</v>
      </c>
      <c r="BJ27" s="7">
        <v>0</v>
      </c>
      <c r="BK27" s="7">
        <v>0</v>
      </c>
      <c r="BL27" s="4">
        <f t="shared" si="1"/>
        <v>5436.253985334176</v>
      </c>
      <c r="BM27" s="7">
        <v>162.73534893564852</v>
      </c>
      <c r="BN27" s="7">
        <v>0</v>
      </c>
      <c r="BO27" s="7">
        <v>0</v>
      </c>
      <c r="BP27" s="7">
        <v>861.1625902830351</v>
      </c>
      <c r="BQ27" s="7">
        <v>-7.181980993509893</v>
      </c>
      <c r="BR27" s="7">
        <v>3056.4482770058316</v>
      </c>
      <c r="BS27" s="7">
        <v>1007.9626222993219</v>
      </c>
      <c r="BT27" s="4">
        <f t="shared" si="0"/>
        <v>10517.380842864502</v>
      </c>
      <c r="BU27" s="10"/>
      <c r="BV27" s="10"/>
    </row>
    <row r="28" spans="1:74" ht="12.75">
      <c r="A28" s="11" t="s">
        <v>24</v>
      </c>
      <c r="B28" s="22" t="s">
        <v>138</v>
      </c>
      <c r="C28" s="7">
        <v>0</v>
      </c>
      <c r="D28" s="7">
        <v>0</v>
      </c>
      <c r="E28" s="7">
        <v>0</v>
      </c>
      <c r="F28" s="7">
        <v>0.00021738416442727024</v>
      </c>
      <c r="G28" s="7">
        <v>2.329283562587092E-06</v>
      </c>
      <c r="H28" s="7">
        <v>0</v>
      </c>
      <c r="I28" s="7">
        <v>0.00011775934496363933</v>
      </c>
      <c r="J28" s="7">
        <v>0</v>
      </c>
      <c r="K28" s="7">
        <v>0.26894413380399973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0.26133246015336165</v>
      </c>
      <c r="T28" s="7">
        <v>0.0067810115586752545</v>
      </c>
      <c r="U28" s="7">
        <v>0</v>
      </c>
      <c r="V28" s="7">
        <v>0</v>
      </c>
      <c r="W28" s="7">
        <v>2.0558359922848164E-13</v>
      </c>
      <c r="X28" s="7">
        <v>36.63956840711148</v>
      </c>
      <c r="Y28" s="7">
        <v>54.919929836742256</v>
      </c>
      <c r="Z28" s="7">
        <v>11.291764462135122</v>
      </c>
      <c r="AA28" s="7">
        <v>25.846755351719988</v>
      </c>
      <c r="AB28" s="7">
        <v>2345.1734041284694</v>
      </c>
      <c r="AC28" s="7">
        <v>1.886393258815958</v>
      </c>
      <c r="AD28" s="7">
        <v>285.07870209647115</v>
      </c>
      <c r="AE28" s="7">
        <v>3.4705389980356958</v>
      </c>
      <c r="AF28" s="7">
        <v>0.17437628135940383</v>
      </c>
      <c r="AG28" s="7">
        <v>0</v>
      </c>
      <c r="AH28" s="7">
        <v>53.13838467742849</v>
      </c>
      <c r="AI28" s="7">
        <v>0.08646103023554039</v>
      </c>
      <c r="AJ28" s="7">
        <v>24.72163852193342</v>
      </c>
      <c r="AK28" s="7">
        <v>24.501224756176956</v>
      </c>
      <c r="AL28" s="7">
        <v>316.3418297919202</v>
      </c>
      <c r="AM28" s="7">
        <v>1.2212359292469022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303.08746234696974</v>
      </c>
      <c r="AT28" s="7">
        <v>0</v>
      </c>
      <c r="AU28" s="7">
        <v>0</v>
      </c>
      <c r="AV28" s="7">
        <v>0</v>
      </c>
      <c r="AW28" s="7">
        <v>0</v>
      </c>
      <c r="AX28" s="7">
        <v>43.58207042066501</v>
      </c>
      <c r="AY28" s="7">
        <v>205.37150038378127</v>
      </c>
      <c r="AZ28" s="7">
        <v>0</v>
      </c>
      <c r="BA28" s="7">
        <v>0</v>
      </c>
      <c r="BB28" s="7">
        <v>4.034960991183836</v>
      </c>
      <c r="BC28" s="7">
        <v>0</v>
      </c>
      <c r="BD28" s="7">
        <v>16.387716701396936</v>
      </c>
      <c r="BE28" s="7">
        <v>0</v>
      </c>
      <c r="BF28" s="7">
        <v>0</v>
      </c>
      <c r="BG28" s="7">
        <v>9.430781527256489</v>
      </c>
      <c r="BH28" s="7">
        <v>0</v>
      </c>
      <c r="BI28" s="7">
        <v>0</v>
      </c>
      <c r="BJ28" s="7">
        <v>0</v>
      </c>
      <c r="BK28" s="7">
        <v>0</v>
      </c>
      <c r="BL28" s="4">
        <f t="shared" si="1"/>
        <v>3766.9240949773653</v>
      </c>
      <c r="BM28" s="7">
        <v>318.6018659619609</v>
      </c>
      <c r="BN28" s="7">
        <v>0</v>
      </c>
      <c r="BO28" s="7">
        <v>0</v>
      </c>
      <c r="BP28" s="7">
        <v>893.571203556487</v>
      </c>
      <c r="BQ28" s="7">
        <v>100.35476584472273</v>
      </c>
      <c r="BR28" s="7">
        <v>4624.149164950773</v>
      </c>
      <c r="BS28" s="7">
        <v>2258.6689667762275</v>
      </c>
      <c r="BT28" s="4">
        <f t="shared" si="0"/>
        <v>11962.270062067537</v>
      </c>
      <c r="BU28" s="10"/>
      <c r="BV28" s="10"/>
    </row>
    <row r="29" spans="1:74" ht="12.75">
      <c r="A29" s="11" t="s">
        <v>25</v>
      </c>
      <c r="B29" s="22" t="s">
        <v>139</v>
      </c>
      <c r="C29" s="7">
        <v>0</v>
      </c>
      <c r="D29" s="7">
        <v>0</v>
      </c>
      <c r="E29" s="7">
        <v>0</v>
      </c>
      <c r="F29" s="7">
        <v>0.002301185459265599</v>
      </c>
      <c r="G29" s="7">
        <v>3.218144308421078E-06</v>
      </c>
      <c r="H29" s="7">
        <v>0</v>
      </c>
      <c r="I29" s="7">
        <v>0.004912219424362067</v>
      </c>
      <c r="J29" s="7">
        <v>0</v>
      </c>
      <c r="K29" s="7">
        <v>0.5341931098920142</v>
      </c>
      <c r="L29" s="7">
        <v>0.3780363994629914</v>
      </c>
      <c r="M29" s="7">
        <v>4.534556151423802</v>
      </c>
      <c r="N29" s="7">
        <v>0.32213556707647684</v>
      </c>
      <c r="O29" s="7">
        <v>0.4539841308726538</v>
      </c>
      <c r="P29" s="7">
        <v>0.5701277176594597</v>
      </c>
      <c r="Q29" s="7">
        <v>1.509673190211673</v>
      </c>
      <c r="R29" s="7">
        <v>0.9322775162507836</v>
      </c>
      <c r="S29" s="7">
        <v>1.5030744737660153</v>
      </c>
      <c r="T29" s="7">
        <v>12.75596168385366</v>
      </c>
      <c r="U29" s="7">
        <v>1.9244691743041578</v>
      </c>
      <c r="V29" s="7">
        <v>4.81659427122462</v>
      </c>
      <c r="W29" s="7">
        <v>1.2881707769596302</v>
      </c>
      <c r="X29" s="7">
        <v>2.3311235549209606</v>
      </c>
      <c r="Y29" s="7">
        <v>96.25207742444776</v>
      </c>
      <c r="Z29" s="7">
        <v>0.006948067328817764</v>
      </c>
      <c r="AA29" s="7">
        <v>21.051574086965015</v>
      </c>
      <c r="AB29" s="7">
        <v>14.024723822896089</v>
      </c>
      <c r="AC29" s="7">
        <v>283.46994886157677</v>
      </c>
      <c r="AD29" s="7">
        <v>289.72965746536715</v>
      </c>
      <c r="AE29" s="7">
        <v>7.328239161834934</v>
      </c>
      <c r="AF29" s="7">
        <v>0.9643450285503377</v>
      </c>
      <c r="AG29" s="7">
        <v>0</v>
      </c>
      <c r="AH29" s="7">
        <v>33.7797903685202</v>
      </c>
      <c r="AI29" s="7">
        <v>2.158603585663337</v>
      </c>
      <c r="AJ29" s="7">
        <v>293.7439583171693</v>
      </c>
      <c r="AK29" s="7">
        <v>0.9384147969764477</v>
      </c>
      <c r="AL29" s="7">
        <v>52.42177731786219</v>
      </c>
      <c r="AM29" s="7">
        <v>27.80240713924712</v>
      </c>
      <c r="AN29" s="7">
        <v>0.3091907337881662</v>
      </c>
      <c r="AO29" s="7">
        <v>0.6008901765215453</v>
      </c>
      <c r="AP29" s="7">
        <v>0.1720555163968459</v>
      </c>
      <c r="AQ29" s="7">
        <v>0.9442369280721165</v>
      </c>
      <c r="AR29" s="7">
        <v>0</v>
      </c>
      <c r="AS29" s="7">
        <v>0.01073305169165107</v>
      </c>
      <c r="AT29" s="7">
        <v>0</v>
      </c>
      <c r="AU29" s="7">
        <v>0</v>
      </c>
      <c r="AV29" s="7">
        <v>0</v>
      </c>
      <c r="AW29" s="7">
        <v>3.196269601733988</v>
      </c>
      <c r="AX29" s="7">
        <v>2.835178523957145</v>
      </c>
      <c r="AY29" s="7">
        <v>0.05215654417232658</v>
      </c>
      <c r="AZ29" s="7">
        <v>0.002162829306242387</v>
      </c>
      <c r="BA29" s="7">
        <v>37.05223570146858</v>
      </c>
      <c r="BB29" s="7">
        <v>58.91521588987722</v>
      </c>
      <c r="BC29" s="7">
        <v>12.37475775656398</v>
      </c>
      <c r="BD29" s="7">
        <v>319.6352075909547</v>
      </c>
      <c r="BE29" s="7">
        <v>0</v>
      </c>
      <c r="BF29" s="7">
        <v>0.0863469277179384</v>
      </c>
      <c r="BG29" s="7">
        <v>14.09317086816214</v>
      </c>
      <c r="BH29" s="7">
        <v>0</v>
      </c>
      <c r="BI29" s="7">
        <v>0</v>
      </c>
      <c r="BJ29" s="7">
        <v>0</v>
      </c>
      <c r="BK29" s="7">
        <v>0</v>
      </c>
      <c r="BL29" s="4">
        <f t="shared" si="1"/>
        <v>1607.8138684256967</v>
      </c>
      <c r="BM29" s="7">
        <v>437.02673265544956</v>
      </c>
      <c r="BN29" s="7">
        <v>12.106037269427638</v>
      </c>
      <c r="BO29" s="7">
        <v>54.820649558674084</v>
      </c>
      <c r="BP29" s="7">
        <v>1040.7620968736048</v>
      </c>
      <c r="BQ29" s="7">
        <v>3.892509065377931</v>
      </c>
      <c r="BR29" s="7">
        <v>1730.603192193469</v>
      </c>
      <c r="BS29" s="7">
        <v>572.1619886451773</v>
      </c>
      <c r="BT29" s="4">
        <f t="shared" si="0"/>
        <v>5459.187074686877</v>
      </c>
      <c r="BU29" s="10"/>
      <c r="BV29" s="10"/>
    </row>
    <row r="30" spans="1:74" ht="12.75">
      <c r="A30" s="11" t="s">
        <v>26</v>
      </c>
      <c r="B30" s="22" t="s">
        <v>140</v>
      </c>
      <c r="C30" s="7">
        <v>0</v>
      </c>
      <c r="D30" s="7">
        <v>0</v>
      </c>
      <c r="E30" s="7">
        <v>0</v>
      </c>
      <c r="F30" s="7">
        <v>0.015497358010900094</v>
      </c>
      <c r="G30" s="7">
        <v>1.6197343163168135E-06</v>
      </c>
      <c r="H30" s="7">
        <v>0</v>
      </c>
      <c r="I30" s="7">
        <v>0.0519873010183407</v>
      </c>
      <c r="J30" s="7">
        <v>0.08161462827178381</v>
      </c>
      <c r="K30" s="7">
        <v>0.20659349213601352</v>
      </c>
      <c r="L30" s="7">
        <v>0</v>
      </c>
      <c r="M30" s="7">
        <v>3.654915100452296E-09</v>
      </c>
      <c r="N30" s="7">
        <v>0</v>
      </c>
      <c r="O30" s="7">
        <v>0</v>
      </c>
      <c r="P30" s="7">
        <v>5.611962539192247E-10</v>
      </c>
      <c r="Q30" s="7">
        <v>1.1121584986858738E-14</v>
      </c>
      <c r="R30" s="7">
        <v>0</v>
      </c>
      <c r="S30" s="7">
        <v>0.15390033590787186</v>
      </c>
      <c r="T30" s="7">
        <v>0.6154361921688439</v>
      </c>
      <c r="U30" s="7">
        <v>2.5373666538920664E-06</v>
      </c>
      <c r="V30" s="7">
        <v>0.49524332205200294</v>
      </c>
      <c r="W30" s="7">
        <v>0.000489161731405808</v>
      </c>
      <c r="X30" s="7">
        <v>26.82979711498227</v>
      </c>
      <c r="Y30" s="7">
        <v>250.46142146994467</v>
      </c>
      <c r="Z30" s="7">
        <v>0.06701164286737327</v>
      </c>
      <c r="AA30" s="7">
        <v>3.255842308128239</v>
      </c>
      <c r="AB30" s="7">
        <v>3.972249354571646E-12</v>
      </c>
      <c r="AC30" s="7">
        <v>1.544690791258734E-06</v>
      </c>
      <c r="AD30" s="7">
        <v>7895.522887491239</v>
      </c>
      <c r="AE30" s="7">
        <v>9.473605872681576</v>
      </c>
      <c r="AF30" s="7">
        <v>15.649363464095888</v>
      </c>
      <c r="AG30" s="7">
        <v>0</v>
      </c>
      <c r="AH30" s="7">
        <v>0.9338061999289314</v>
      </c>
      <c r="AI30" s="7">
        <v>0.022102555907353112</v>
      </c>
      <c r="AJ30" s="7">
        <v>3.8925244588792354</v>
      </c>
      <c r="AK30" s="7">
        <v>835.6417651686486</v>
      </c>
      <c r="AL30" s="7">
        <v>45.42099024279634</v>
      </c>
      <c r="AM30" s="7">
        <v>13.899000339252288</v>
      </c>
      <c r="AN30" s="7">
        <v>0.1289163252809436</v>
      </c>
      <c r="AO30" s="7">
        <v>154.19019215470198</v>
      </c>
      <c r="AP30" s="7">
        <v>0</v>
      </c>
      <c r="AQ30" s="7">
        <v>0</v>
      </c>
      <c r="AR30" s="7">
        <v>3.778610885842854E-07</v>
      </c>
      <c r="AS30" s="7">
        <v>0.017417609437048044</v>
      </c>
      <c r="AT30" s="7">
        <v>0</v>
      </c>
      <c r="AU30" s="7">
        <v>0</v>
      </c>
      <c r="AV30" s="7">
        <v>0</v>
      </c>
      <c r="AW30" s="7">
        <v>0</v>
      </c>
      <c r="AX30" s="7">
        <v>0.00010061129007596111</v>
      </c>
      <c r="AY30" s="7">
        <v>0.022957029693142048</v>
      </c>
      <c r="AZ30" s="7">
        <v>0.07026511804590456</v>
      </c>
      <c r="BA30" s="7">
        <v>68.92911140224301</v>
      </c>
      <c r="BB30" s="7">
        <v>7.180060459428221</v>
      </c>
      <c r="BC30" s="7">
        <v>0</v>
      </c>
      <c r="BD30" s="7">
        <v>0</v>
      </c>
      <c r="BE30" s="7">
        <v>0.00047552834784665384</v>
      </c>
      <c r="BF30" s="7">
        <v>0.011808729852999628</v>
      </c>
      <c r="BG30" s="7">
        <v>0.011178148866448707</v>
      </c>
      <c r="BH30" s="7">
        <v>0</v>
      </c>
      <c r="BI30" s="7">
        <v>0</v>
      </c>
      <c r="BJ30" s="7">
        <v>0</v>
      </c>
      <c r="BK30" s="7">
        <v>0</v>
      </c>
      <c r="BL30" s="4">
        <f t="shared" si="1"/>
        <v>9333.253369321706</v>
      </c>
      <c r="BM30" s="7">
        <v>4996.937787820409</v>
      </c>
      <c r="BN30" s="7">
        <v>0</v>
      </c>
      <c r="BO30" s="7">
        <v>0</v>
      </c>
      <c r="BP30" s="7">
        <v>3848.0513758234056</v>
      </c>
      <c r="BQ30" s="7">
        <v>98.84715760509329</v>
      </c>
      <c r="BR30" s="7">
        <v>17268.332560942923</v>
      </c>
      <c r="BS30" s="7">
        <v>4126.783006705346</v>
      </c>
      <c r="BT30" s="4">
        <f t="shared" si="0"/>
        <v>39672.20525821888</v>
      </c>
      <c r="BU30" s="10"/>
      <c r="BV30" s="10"/>
    </row>
    <row r="31" spans="1:74" ht="12.75">
      <c r="A31" s="11" t="s">
        <v>27</v>
      </c>
      <c r="B31" s="22" t="s">
        <v>141</v>
      </c>
      <c r="C31" s="7">
        <v>0</v>
      </c>
      <c r="D31" s="7">
        <v>0</v>
      </c>
      <c r="E31" s="7">
        <v>1.9853008837335515</v>
      </c>
      <c r="F31" s="7">
        <v>6.81165031601769E-07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0.16850754412501812</v>
      </c>
      <c r="T31" s="7">
        <v>0</v>
      </c>
      <c r="U31" s="7">
        <v>0</v>
      </c>
      <c r="V31" s="7">
        <v>1.2098875841761703</v>
      </c>
      <c r="W31" s="7">
        <v>0</v>
      </c>
      <c r="X31" s="7">
        <v>3.8805045252791204</v>
      </c>
      <c r="Y31" s="7">
        <v>0</v>
      </c>
      <c r="Z31" s="7">
        <v>0</v>
      </c>
      <c r="AA31" s="7">
        <v>0</v>
      </c>
      <c r="AB31" s="7">
        <v>1.0480887472197976E-07</v>
      </c>
      <c r="AC31" s="7">
        <v>3.510798856206282E-05</v>
      </c>
      <c r="AD31" s="7">
        <v>0.03362535140952252</v>
      </c>
      <c r="AE31" s="7">
        <v>728.0019714833583</v>
      </c>
      <c r="AF31" s="7">
        <v>0</v>
      </c>
      <c r="AG31" s="7">
        <v>0</v>
      </c>
      <c r="AH31" s="7">
        <v>0.001954037276725273</v>
      </c>
      <c r="AI31" s="7">
        <v>0</v>
      </c>
      <c r="AJ31" s="7">
        <v>0</v>
      </c>
      <c r="AK31" s="7">
        <v>1.1392066049063424E-05</v>
      </c>
      <c r="AL31" s="7">
        <v>0.33078436590680155</v>
      </c>
      <c r="AM31" s="7">
        <v>0</v>
      </c>
      <c r="AN31" s="7">
        <v>0</v>
      </c>
      <c r="AO31" s="7">
        <v>16.349458380749784</v>
      </c>
      <c r="AP31" s="7">
        <v>0</v>
      </c>
      <c r="AQ31" s="7">
        <v>663.7386734979792</v>
      </c>
      <c r="AR31" s="7">
        <v>1.1836121423412854E-06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143.04185979347835</v>
      </c>
      <c r="AY31" s="7">
        <v>0</v>
      </c>
      <c r="AZ31" s="7">
        <v>0</v>
      </c>
      <c r="BA31" s="7">
        <v>0</v>
      </c>
      <c r="BB31" s="7">
        <v>124.59057815451449</v>
      </c>
      <c r="BC31" s="7">
        <v>0</v>
      </c>
      <c r="BD31" s="7">
        <v>0</v>
      </c>
      <c r="BE31" s="7">
        <v>0</v>
      </c>
      <c r="BF31" s="7">
        <v>0</v>
      </c>
      <c r="BG31" s="7">
        <v>1.006693886270113</v>
      </c>
      <c r="BH31" s="7">
        <v>0</v>
      </c>
      <c r="BI31" s="7">
        <v>0</v>
      </c>
      <c r="BJ31" s="7">
        <v>0</v>
      </c>
      <c r="BK31" s="7">
        <v>0</v>
      </c>
      <c r="BL31" s="4">
        <f t="shared" si="1"/>
        <v>1684.3398479578977</v>
      </c>
      <c r="BM31" s="7">
        <v>418.77703199623255</v>
      </c>
      <c r="BN31" s="7">
        <v>0</v>
      </c>
      <c r="BO31" s="7">
        <v>0</v>
      </c>
      <c r="BP31" s="7">
        <v>854.6733714753938</v>
      </c>
      <c r="BQ31" s="7">
        <v>23.14806160739098</v>
      </c>
      <c r="BR31" s="7">
        <v>1153.843354194363</v>
      </c>
      <c r="BS31" s="7">
        <v>596.8396821126248</v>
      </c>
      <c r="BT31" s="4">
        <f t="shared" si="0"/>
        <v>4731.621349343903</v>
      </c>
      <c r="BU31" s="10"/>
      <c r="BV31" s="10"/>
    </row>
    <row r="32" spans="1:74" ht="12.75">
      <c r="A32" s="11" t="s">
        <v>28</v>
      </c>
      <c r="B32" s="22" t="s">
        <v>142</v>
      </c>
      <c r="C32" s="7">
        <v>0</v>
      </c>
      <c r="D32" s="7">
        <v>0</v>
      </c>
      <c r="E32" s="7">
        <v>0</v>
      </c>
      <c r="F32" s="7">
        <v>0.02807272994565097</v>
      </c>
      <c r="G32" s="7">
        <v>7.559029517371259E-06</v>
      </c>
      <c r="H32" s="7">
        <v>0</v>
      </c>
      <c r="I32" s="7">
        <v>0.017183558503688075</v>
      </c>
      <c r="J32" s="7">
        <v>1.4703835785709751</v>
      </c>
      <c r="K32" s="7">
        <v>42.59389603489193</v>
      </c>
      <c r="L32" s="7">
        <v>0</v>
      </c>
      <c r="M32" s="7">
        <v>325.9936287989891</v>
      </c>
      <c r="N32" s="7">
        <v>1.7516965943597524</v>
      </c>
      <c r="O32" s="7">
        <v>0.6914945310869113</v>
      </c>
      <c r="P32" s="7">
        <v>1.3362982967316668</v>
      </c>
      <c r="Q32" s="7">
        <v>2.1914198433665484</v>
      </c>
      <c r="R32" s="7">
        <v>18.8446737942774</v>
      </c>
      <c r="S32" s="7">
        <v>0.5718260317713845</v>
      </c>
      <c r="T32" s="7">
        <v>18.368043270917397</v>
      </c>
      <c r="U32" s="7">
        <v>4.752085599218556</v>
      </c>
      <c r="V32" s="7">
        <v>28.234111589502454</v>
      </c>
      <c r="W32" s="7">
        <v>3.598555872525455</v>
      </c>
      <c r="X32" s="7">
        <v>42.69622666115548</v>
      </c>
      <c r="Y32" s="7">
        <v>20.81081003077431</v>
      </c>
      <c r="Z32" s="7">
        <v>0.7006247504232147</v>
      </c>
      <c r="AA32" s="7">
        <v>13.438827754178362</v>
      </c>
      <c r="AB32" s="7">
        <v>5.758036157131965</v>
      </c>
      <c r="AC32" s="7">
        <v>1.5979838785989313</v>
      </c>
      <c r="AD32" s="7">
        <v>275.2847611358014</v>
      </c>
      <c r="AE32" s="7">
        <v>4.7149144065911965</v>
      </c>
      <c r="AF32" s="7">
        <v>757.4339510977321</v>
      </c>
      <c r="AG32" s="7">
        <v>0</v>
      </c>
      <c r="AH32" s="7">
        <v>0.16394898682945225</v>
      </c>
      <c r="AI32" s="7">
        <v>4.607139863627235</v>
      </c>
      <c r="AJ32" s="7">
        <v>68.71559346023497</v>
      </c>
      <c r="AK32" s="7">
        <v>20.03412738544724</v>
      </c>
      <c r="AL32" s="7">
        <v>395.8349616898456</v>
      </c>
      <c r="AM32" s="7">
        <v>54.543587752009906</v>
      </c>
      <c r="AN32" s="7">
        <v>53.07773519837704</v>
      </c>
      <c r="AO32" s="7">
        <v>15.963571471409972</v>
      </c>
      <c r="AP32" s="7">
        <v>0.48514393011632995</v>
      </c>
      <c r="AQ32" s="7">
        <v>2.664985354447799</v>
      </c>
      <c r="AR32" s="7">
        <v>30.767520672847922</v>
      </c>
      <c r="AS32" s="7">
        <v>18.87296974707467</v>
      </c>
      <c r="AT32" s="7">
        <v>0</v>
      </c>
      <c r="AU32" s="7">
        <v>1.7386038149991798</v>
      </c>
      <c r="AV32" s="7">
        <v>0.1706105472301639</v>
      </c>
      <c r="AW32" s="7">
        <v>39.485800790319615</v>
      </c>
      <c r="AX32" s="7">
        <v>4.661037352777436</v>
      </c>
      <c r="AY32" s="7">
        <v>32.73004320832693</v>
      </c>
      <c r="AZ32" s="7">
        <v>2.6283267703804123</v>
      </c>
      <c r="BA32" s="7">
        <v>95.76761325708583</v>
      </c>
      <c r="BB32" s="7">
        <v>23.905832321326805</v>
      </c>
      <c r="BC32" s="7">
        <v>14.99371492089778</v>
      </c>
      <c r="BD32" s="7">
        <v>30.160797693306804</v>
      </c>
      <c r="BE32" s="7">
        <v>10.098899281553958</v>
      </c>
      <c r="BF32" s="7">
        <v>24.669928998876692</v>
      </c>
      <c r="BG32" s="7">
        <v>73.48037347949445</v>
      </c>
      <c r="BH32" s="7">
        <v>7.9999313724696135</v>
      </c>
      <c r="BI32" s="7">
        <v>0</v>
      </c>
      <c r="BJ32" s="7">
        <v>0</v>
      </c>
      <c r="BK32" s="7">
        <v>0</v>
      </c>
      <c r="BL32" s="4">
        <f t="shared" si="1"/>
        <v>2601.10231287739</v>
      </c>
      <c r="BM32" s="7">
        <v>1569.9309739130263</v>
      </c>
      <c r="BN32" s="7">
        <v>0</v>
      </c>
      <c r="BO32" s="7">
        <v>0</v>
      </c>
      <c r="BP32" s="7">
        <v>1293.6895326103822</v>
      </c>
      <c r="BQ32" s="7">
        <v>20.689228592869192</v>
      </c>
      <c r="BR32" s="7">
        <v>2684.887762315854</v>
      </c>
      <c r="BS32" s="7">
        <v>4216.165179322741</v>
      </c>
      <c r="BT32" s="4">
        <f t="shared" si="0"/>
        <v>12386.464989632263</v>
      </c>
      <c r="BU32" s="10"/>
      <c r="BV32" s="10"/>
    </row>
    <row r="33" spans="1:74" ht="12.75">
      <c r="A33" s="11" t="s">
        <v>29</v>
      </c>
      <c r="B33" s="22" t="s">
        <v>143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1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0"/>
        <v>0</v>
      </c>
      <c r="BU33" s="10"/>
      <c r="BV33" s="10"/>
    </row>
    <row r="34" spans="1:74" ht="12.75">
      <c r="A34" s="11" t="s">
        <v>30</v>
      </c>
      <c r="B34" s="22" t="s">
        <v>144</v>
      </c>
      <c r="C34" s="7">
        <v>175.43482207910134</v>
      </c>
      <c r="D34" s="7">
        <v>0</v>
      </c>
      <c r="E34" s="7">
        <v>0.05974384260616365</v>
      </c>
      <c r="F34" s="7">
        <v>0.17557197943237876</v>
      </c>
      <c r="G34" s="7">
        <v>3.764857855076287E-05</v>
      </c>
      <c r="H34" s="7">
        <v>0</v>
      </c>
      <c r="I34" s="7">
        <v>1.0498174695152813</v>
      </c>
      <c r="J34" s="7">
        <v>112.65870185610481</v>
      </c>
      <c r="K34" s="7">
        <v>357.7305144885182</v>
      </c>
      <c r="L34" s="7">
        <v>1.5582241780234918</v>
      </c>
      <c r="M34" s="7">
        <v>260.5737768962915</v>
      </c>
      <c r="N34" s="7">
        <v>4.086207399905674</v>
      </c>
      <c r="O34" s="7">
        <v>6.413293149465852</v>
      </c>
      <c r="P34" s="7">
        <v>46.638007644112875</v>
      </c>
      <c r="Q34" s="7">
        <v>175.41115942348364</v>
      </c>
      <c r="R34" s="7">
        <v>122.14779714928511</v>
      </c>
      <c r="S34" s="7">
        <v>7.433286713641676</v>
      </c>
      <c r="T34" s="7">
        <v>1170.442288610976</v>
      </c>
      <c r="U34" s="7">
        <v>121.26752469130467</v>
      </c>
      <c r="V34" s="7">
        <v>289.2492654599944</v>
      </c>
      <c r="W34" s="7">
        <v>497.00720947718656</v>
      </c>
      <c r="X34" s="7">
        <v>144.39011078997962</v>
      </c>
      <c r="Y34" s="7">
        <v>119.2380471915954</v>
      </c>
      <c r="Z34" s="7">
        <v>4.1568364109717955</v>
      </c>
      <c r="AA34" s="7">
        <v>70.24926717450141</v>
      </c>
      <c r="AB34" s="7">
        <v>55.993616125282</v>
      </c>
      <c r="AC34" s="7">
        <v>11.0586424778524</v>
      </c>
      <c r="AD34" s="7">
        <v>53.296850618189254</v>
      </c>
      <c r="AE34" s="7">
        <v>20.91530478144325</v>
      </c>
      <c r="AF34" s="7">
        <v>36.25450750569707</v>
      </c>
      <c r="AG34" s="7">
        <v>0</v>
      </c>
      <c r="AH34" s="7">
        <v>1217.1356566090135</v>
      </c>
      <c r="AI34" s="7">
        <v>26.996033590635356</v>
      </c>
      <c r="AJ34" s="7">
        <v>137.62171308846695</v>
      </c>
      <c r="AK34" s="7">
        <v>89.09434741265275</v>
      </c>
      <c r="AL34" s="7">
        <v>248.86236320834686</v>
      </c>
      <c r="AM34" s="7">
        <v>352.19994461064624</v>
      </c>
      <c r="AN34" s="7">
        <v>260.2510427733248</v>
      </c>
      <c r="AO34" s="7">
        <v>126.141917954488</v>
      </c>
      <c r="AP34" s="7">
        <v>0.33339763760631214</v>
      </c>
      <c r="AQ34" s="7">
        <v>0.8251422464546285</v>
      </c>
      <c r="AR34" s="7">
        <v>172.52255182825104</v>
      </c>
      <c r="AS34" s="7">
        <v>82.69196350702113</v>
      </c>
      <c r="AT34" s="7">
        <v>31.489874347235705</v>
      </c>
      <c r="AU34" s="7">
        <v>7.500665386624628</v>
      </c>
      <c r="AV34" s="7">
        <v>24.45910912438078</v>
      </c>
      <c r="AW34" s="7">
        <v>44.35136353499079</v>
      </c>
      <c r="AX34" s="7">
        <v>8.481333503409953</v>
      </c>
      <c r="AY34" s="7">
        <v>83.99842280142907</v>
      </c>
      <c r="AZ34" s="7">
        <v>42.99223944081407</v>
      </c>
      <c r="BA34" s="7">
        <v>192.29059842617352</v>
      </c>
      <c r="BB34" s="7">
        <v>150.94455218562055</v>
      </c>
      <c r="BC34" s="7">
        <v>71.63914726105526</v>
      </c>
      <c r="BD34" s="7">
        <v>263.60946221228085</v>
      </c>
      <c r="BE34" s="7">
        <v>153.6737765678363</v>
      </c>
      <c r="BF34" s="7">
        <v>57.67165896310816</v>
      </c>
      <c r="BG34" s="7">
        <v>77.59541338796285</v>
      </c>
      <c r="BH34" s="7">
        <v>87.55311693292687</v>
      </c>
      <c r="BI34" s="7">
        <v>0</v>
      </c>
      <c r="BJ34" s="7">
        <v>0</v>
      </c>
      <c r="BK34" s="7">
        <v>0</v>
      </c>
      <c r="BL34" s="4">
        <f t="shared" si="1"/>
        <v>7877.817241775797</v>
      </c>
      <c r="BM34" s="7">
        <v>3364.7981593360523</v>
      </c>
      <c r="BN34" s="7">
        <v>0</v>
      </c>
      <c r="BO34" s="7">
        <v>0</v>
      </c>
      <c r="BP34" s="7">
        <v>0</v>
      </c>
      <c r="BQ34" s="7">
        <v>0</v>
      </c>
      <c r="BR34" s="7">
        <v>702.79542987436</v>
      </c>
      <c r="BS34" s="7">
        <v>6.4923995886068155</v>
      </c>
      <c r="BT34" s="4">
        <f t="shared" si="0"/>
        <v>11951.903230574817</v>
      </c>
      <c r="BU34" s="10"/>
      <c r="BV34" s="10"/>
    </row>
    <row r="35" spans="1:74" ht="12.75">
      <c r="A35" s="11" t="s">
        <v>31</v>
      </c>
      <c r="B35" s="22" t="s">
        <v>145</v>
      </c>
      <c r="C35" s="7">
        <v>15.785984467208424</v>
      </c>
      <c r="D35" s="7">
        <v>0</v>
      </c>
      <c r="E35" s="7">
        <v>0</v>
      </c>
      <c r="F35" s="7">
        <v>0.013521453526133227</v>
      </c>
      <c r="G35" s="7">
        <v>8.230169864384043E-07</v>
      </c>
      <c r="H35" s="7">
        <v>0</v>
      </c>
      <c r="I35" s="7">
        <v>0.009904238467650877</v>
      </c>
      <c r="J35" s="7">
        <v>0.5882394370266756</v>
      </c>
      <c r="K35" s="7">
        <v>21.37656423847009</v>
      </c>
      <c r="L35" s="7">
        <v>0.08614003230826302</v>
      </c>
      <c r="M35" s="7">
        <v>7.826088620944898</v>
      </c>
      <c r="N35" s="7">
        <v>1.947857457979832E-12</v>
      </c>
      <c r="O35" s="7">
        <v>0.028514238245578055</v>
      </c>
      <c r="P35" s="7">
        <v>0.6118350297335173</v>
      </c>
      <c r="Q35" s="7">
        <v>1.4930113096232889</v>
      </c>
      <c r="R35" s="7">
        <v>4.581702691230776</v>
      </c>
      <c r="S35" s="7">
        <v>2.30099497975814</v>
      </c>
      <c r="T35" s="7">
        <v>28.385923139781994</v>
      </c>
      <c r="U35" s="7">
        <v>2.2562936287201363</v>
      </c>
      <c r="V35" s="7">
        <v>4.452094851618234</v>
      </c>
      <c r="W35" s="7">
        <v>2.963260291497739</v>
      </c>
      <c r="X35" s="7">
        <v>1.5106391655280302</v>
      </c>
      <c r="Y35" s="7">
        <v>2.7703230634314417</v>
      </c>
      <c r="Z35" s="7">
        <v>0.08975631010276862</v>
      </c>
      <c r="AA35" s="7">
        <v>1.0968544183444155</v>
      </c>
      <c r="AB35" s="7">
        <v>2.8675571564618108</v>
      </c>
      <c r="AC35" s="7">
        <v>0.3805867464795505</v>
      </c>
      <c r="AD35" s="7">
        <v>0.7206185292537804</v>
      </c>
      <c r="AE35" s="7">
        <v>1.1885102953046731</v>
      </c>
      <c r="AF35" s="7">
        <v>0.7694055231577864</v>
      </c>
      <c r="AG35" s="7">
        <v>0</v>
      </c>
      <c r="AH35" s="7">
        <v>1.8862514055160773</v>
      </c>
      <c r="AI35" s="7">
        <v>7.181617886438235</v>
      </c>
      <c r="AJ35" s="7">
        <v>7.399971280910806</v>
      </c>
      <c r="AK35" s="7">
        <v>4.192305197716026</v>
      </c>
      <c r="AL35" s="7">
        <v>19.982743777701486</v>
      </c>
      <c r="AM35" s="7">
        <v>4.897179565447004</v>
      </c>
      <c r="AN35" s="7">
        <v>27.64227616735139</v>
      </c>
      <c r="AO35" s="7">
        <v>27.652102340615176</v>
      </c>
      <c r="AP35" s="7">
        <v>0.29132537315386486</v>
      </c>
      <c r="AQ35" s="7">
        <v>0</v>
      </c>
      <c r="AR35" s="7">
        <v>9.963785064299223</v>
      </c>
      <c r="AS35" s="7">
        <v>1.5232698264334845</v>
      </c>
      <c r="AT35" s="7">
        <v>1.1139400224677363</v>
      </c>
      <c r="AU35" s="7">
        <v>0</v>
      </c>
      <c r="AV35" s="7">
        <v>0.5210160925917018</v>
      </c>
      <c r="AW35" s="7">
        <v>152.28449486859535</v>
      </c>
      <c r="AX35" s="7">
        <v>0.17612490850234608</v>
      </c>
      <c r="AY35" s="7">
        <v>0.6747037330674434</v>
      </c>
      <c r="AZ35" s="7">
        <v>1.1670475776819949</v>
      </c>
      <c r="BA35" s="7">
        <v>5.766628591308633</v>
      </c>
      <c r="BB35" s="7">
        <v>6.2944639731389795</v>
      </c>
      <c r="BC35" s="7">
        <v>2.3943543353079053</v>
      </c>
      <c r="BD35" s="7">
        <v>31.024857003816653</v>
      </c>
      <c r="BE35" s="7">
        <v>2.0156048731126552</v>
      </c>
      <c r="BF35" s="7">
        <v>1.4785166258399922</v>
      </c>
      <c r="BG35" s="7">
        <v>7.977496285286105</v>
      </c>
      <c r="BH35" s="7">
        <v>3.1572713672895203</v>
      </c>
      <c r="BI35" s="7">
        <v>0</v>
      </c>
      <c r="BJ35" s="7">
        <v>0</v>
      </c>
      <c r="BK35" s="7">
        <v>0</v>
      </c>
      <c r="BL35" s="4">
        <f t="shared" si="1"/>
        <v>432.81367282283446</v>
      </c>
      <c r="BM35" s="7">
        <v>361.18129551074543</v>
      </c>
      <c r="BN35" s="7">
        <v>0</v>
      </c>
      <c r="BO35" s="7">
        <v>0</v>
      </c>
      <c r="BP35" s="7">
        <v>0</v>
      </c>
      <c r="BQ35" s="7">
        <v>5.796060584512551</v>
      </c>
      <c r="BR35" s="7">
        <v>0</v>
      </c>
      <c r="BS35" s="7">
        <v>0</v>
      </c>
      <c r="BT35" s="4">
        <f t="shared" si="0"/>
        <v>799.7910289180925</v>
      </c>
      <c r="BU35" s="10"/>
      <c r="BV35" s="10"/>
    </row>
    <row r="36" spans="1:74" ht="12.75">
      <c r="A36" s="11" t="s">
        <v>32</v>
      </c>
      <c r="B36" s="22" t="s">
        <v>146</v>
      </c>
      <c r="C36" s="7">
        <v>0.2628593386158918</v>
      </c>
      <c r="D36" s="7">
        <v>0</v>
      </c>
      <c r="E36" s="7">
        <v>0</v>
      </c>
      <c r="F36" s="7">
        <v>0.46392734331905805</v>
      </c>
      <c r="G36" s="7">
        <v>9.603917383849628E-05</v>
      </c>
      <c r="H36" s="7">
        <v>0</v>
      </c>
      <c r="I36" s="7">
        <v>0.06270278516567496</v>
      </c>
      <c r="J36" s="7">
        <v>5.560949150179139</v>
      </c>
      <c r="K36" s="7">
        <v>54.412511542193045</v>
      </c>
      <c r="L36" s="7">
        <v>0.05061723549525071</v>
      </c>
      <c r="M36" s="7">
        <v>10.123746451448806</v>
      </c>
      <c r="N36" s="7">
        <v>6.9305129054024235</v>
      </c>
      <c r="O36" s="7">
        <v>0.5985370844664022</v>
      </c>
      <c r="P36" s="7">
        <v>6.491952779241398</v>
      </c>
      <c r="Q36" s="7">
        <v>17.38170000742656</v>
      </c>
      <c r="R36" s="7">
        <v>49.46929490815991</v>
      </c>
      <c r="S36" s="7">
        <v>19.774441174819067</v>
      </c>
      <c r="T36" s="7">
        <v>226.40171888480498</v>
      </c>
      <c r="U36" s="7">
        <v>15.460104311469836</v>
      </c>
      <c r="V36" s="7">
        <v>41.20277843479146</v>
      </c>
      <c r="W36" s="7">
        <v>147.50016062098808</v>
      </c>
      <c r="X36" s="7">
        <v>38.692633672038724</v>
      </c>
      <c r="Y36" s="7">
        <v>15.697905721250295</v>
      </c>
      <c r="Z36" s="7">
        <v>10.904521709076858</v>
      </c>
      <c r="AA36" s="7">
        <v>31.03754222184676</v>
      </c>
      <c r="AB36" s="7">
        <v>17.88424503568785</v>
      </c>
      <c r="AC36" s="7">
        <v>1.0650099863711715</v>
      </c>
      <c r="AD36" s="7">
        <v>32.34885782103294</v>
      </c>
      <c r="AE36" s="7">
        <v>15.626019379365902</v>
      </c>
      <c r="AF36" s="7">
        <v>5.961249328823827</v>
      </c>
      <c r="AG36" s="7">
        <v>0</v>
      </c>
      <c r="AH36" s="7">
        <v>423.6780462847077</v>
      </c>
      <c r="AI36" s="7">
        <v>37.58652279283261</v>
      </c>
      <c r="AJ36" s="7">
        <v>9093.047557172658</v>
      </c>
      <c r="AK36" s="7">
        <v>208.96418743108003</v>
      </c>
      <c r="AL36" s="7">
        <v>1247.5091729368446</v>
      </c>
      <c r="AM36" s="7">
        <v>877.5824701214854</v>
      </c>
      <c r="AN36" s="7">
        <v>246.10796724756122</v>
      </c>
      <c r="AO36" s="7">
        <v>195.956405262378</v>
      </c>
      <c r="AP36" s="7">
        <v>0.4642218898388627</v>
      </c>
      <c r="AQ36" s="7">
        <v>3.940722235004623E-12</v>
      </c>
      <c r="AR36" s="7">
        <v>1056.9549965219296</v>
      </c>
      <c r="AS36" s="7">
        <v>74.73826462387606</v>
      </c>
      <c r="AT36" s="7">
        <v>64.62495475455282</v>
      </c>
      <c r="AU36" s="7">
        <v>0</v>
      </c>
      <c r="AV36" s="7">
        <v>28.94861700110423</v>
      </c>
      <c r="AW36" s="7">
        <v>2812.9468797783143</v>
      </c>
      <c r="AX36" s="7">
        <v>2.628491567882704</v>
      </c>
      <c r="AY36" s="7">
        <v>54.4080202096091</v>
      </c>
      <c r="AZ36" s="7">
        <v>11.038786086043343</v>
      </c>
      <c r="BA36" s="7">
        <v>187.660550285676</v>
      </c>
      <c r="BB36" s="7">
        <v>1166.3968877664818</v>
      </c>
      <c r="BC36" s="7">
        <v>145.37799338956083</v>
      </c>
      <c r="BD36" s="7">
        <v>121.5714531696469</v>
      </c>
      <c r="BE36" s="7">
        <v>55.282868611251</v>
      </c>
      <c r="BF36" s="7">
        <v>32.318480336905715</v>
      </c>
      <c r="BG36" s="7">
        <v>113.20528127375665</v>
      </c>
      <c r="BH36" s="7">
        <v>12.405712259587306</v>
      </c>
      <c r="BI36" s="7">
        <v>0</v>
      </c>
      <c r="BJ36" s="7">
        <v>0</v>
      </c>
      <c r="BK36" s="7">
        <v>0</v>
      </c>
      <c r="BL36" s="4">
        <f t="shared" si="1"/>
        <v>19042.771384648222</v>
      </c>
      <c r="BM36" s="7">
        <v>131.23530549729247</v>
      </c>
      <c r="BN36" s="7">
        <v>0</v>
      </c>
      <c r="BO36" s="7">
        <v>0</v>
      </c>
      <c r="BP36" s="7">
        <v>18196.882786719325</v>
      </c>
      <c r="BQ36" s="7">
        <v>0</v>
      </c>
      <c r="BR36" s="7">
        <v>441.3124559927987</v>
      </c>
      <c r="BS36" s="7">
        <v>175.76048157514208</v>
      </c>
      <c r="BT36" s="4">
        <f t="shared" si="0"/>
        <v>37987.962414432775</v>
      </c>
      <c r="BU36" s="10"/>
      <c r="BV36" s="10"/>
    </row>
    <row r="37" spans="1:74" ht="12.75">
      <c r="A37" s="11" t="s">
        <v>33</v>
      </c>
      <c r="B37" s="22" t="s">
        <v>147</v>
      </c>
      <c r="C37" s="7">
        <v>0</v>
      </c>
      <c r="D37" s="7">
        <v>0</v>
      </c>
      <c r="E37" s="7">
        <v>0</v>
      </c>
      <c r="F37" s="7">
        <v>0.11035269231803532</v>
      </c>
      <c r="G37" s="7">
        <v>6.8777834975860614E-06</v>
      </c>
      <c r="H37" s="7">
        <v>0</v>
      </c>
      <c r="I37" s="7">
        <v>0.05901841741970822</v>
      </c>
      <c r="J37" s="7">
        <v>17.537835329890314</v>
      </c>
      <c r="K37" s="7">
        <v>31.169995297079552</v>
      </c>
      <c r="L37" s="7">
        <v>0</v>
      </c>
      <c r="M37" s="7">
        <v>7.553647709878791</v>
      </c>
      <c r="N37" s="7">
        <v>0.8463897588310308</v>
      </c>
      <c r="O37" s="7">
        <v>9.881062601140992E-12</v>
      </c>
      <c r="P37" s="7">
        <v>6.098194675861577</v>
      </c>
      <c r="Q37" s="7">
        <v>0.8855018050923188</v>
      </c>
      <c r="R37" s="7">
        <v>4.256973019980488</v>
      </c>
      <c r="S37" s="7">
        <v>0.038581972272390234</v>
      </c>
      <c r="T37" s="7">
        <v>13.212296601609019</v>
      </c>
      <c r="U37" s="7">
        <v>13.333623950492855</v>
      </c>
      <c r="V37" s="7">
        <v>8.808032338494547</v>
      </c>
      <c r="W37" s="7">
        <v>7.76450917490365</v>
      </c>
      <c r="X37" s="7">
        <v>31.24034362490125</v>
      </c>
      <c r="Y37" s="7">
        <v>13.02182021249323</v>
      </c>
      <c r="Z37" s="7">
        <v>5.944657654438654</v>
      </c>
      <c r="AA37" s="7">
        <v>3.615991790312833</v>
      </c>
      <c r="AB37" s="7">
        <v>0</v>
      </c>
      <c r="AC37" s="7">
        <v>0.3249460134343754</v>
      </c>
      <c r="AD37" s="7">
        <v>716.2094158528937</v>
      </c>
      <c r="AE37" s="7">
        <v>2.5952258329909945</v>
      </c>
      <c r="AF37" s="7">
        <v>2.6159254688083933</v>
      </c>
      <c r="AG37" s="7">
        <v>0</v>
      </c>
      <c r="AH37" s="7">
        <v>3.886114804183364</v>
      </c>
      <c r="AI37" s="7">
        <v>2.29231751245633</v>
      </c>
      <c r="AJ37" s="7">
        <v>34.0483159326012</v>
      </c>
      <c r="AK37" s="7">
        <v>217.45723709006552</v>
      </c>
      <c r="AL37" s="7">
        <v>218.62203145264897</v>
      </c>
      <c r="AM37" s="7">
        <v>32.531046423934725</v>
      </c>
      <c r="AN37" s="7">
        <v>19.0037652054297</v>
      </c>
      <c r="AO37" s="7">
        <v>280.5839727333949</v>
      </c>
      <c r="AP37" s="7">
        <v>26.06714313337195</v>
      </c>
      <c r="AQ37" s="7">
        <v>28.72124133460652</v>
      </c>
      <c r="AR37" s="7">
        <v>145.87582602063725</v>
      </c>
      <c r="AS37" s="7">
        <v>17.128802557933653</v>
      </c>
      <c r="AT37" s="7">
        <v>0</v>
      </c>
      <c r="AU37" s="7">
        <v>2.3032297889163007</v>
      </c>
      <c r="AV37" s="7">
        <v>0</v>
      </c>
      <c r="AW37" s="7">
        <v>7.500847808670309</v>
      </c>
      <c r="AX37" s="7">
        <v>216.31074197862148</v>
      </c>
      <c r="AY37" s="7">
        <v>55.24056115644272</v>
      </c>
      <c r="AZ37" s="7">
        <v>1.1803137647775528</v>
      </c>
      <c r="BA37" s="7">
        <v>35.445356085593794</v>
      </c>
      <c r="BB37" s="7">
        <v>12.09821420043233</v>
      </c>
      <c r="BC37" s="7">
        <v>35.255769103706655</v>
      </c>
      <c r="BD37" s="7">
        <v>30.9717994564878</v>
      </c>
      <c r="BE37" s="7">
        <v>63.43464111675811</v>
      </c>
      <c r="BF37" s="7">
        <v>11.749451532110344</v>
      </c>
      <c r="BG37" s="7">
        <v>8.461378152198952</v>
      </c>
      <c r="BH37" s="7">
        <v>16.87775944644655</v>
      </c>
      <c r="BI37" s="7">
        <v>0</v>
      </c>
      <c r="BJ37" s="7">
        <v>0</v>
      </c>
      <c r="BK37" s="7">
        <v>0</v>
      </c>
      <c r="BL37" s="4">
        <f t="shared" si="1"/>
        <v>2410.2911638646174</v>
      </c>
      <c r="BM37" s="7">
        <v>5308.746527002352</v>
      </c>
      <c r="BN37" s="7">
        <v>0</v>
      </c>
      <c r="BO37" s="7">
        <v>3.200918</v>
      </c>
      <c r="BP37" s="7">
        <v>697.176229</v>
      </c>
      <c r="BQ37" s="7">
        <v>11.38063</v>
      </c>
      <c r="BR37" s="7">
        <v>808.0371413870913</v>
      </c>
      <c r="BS37" s="7">
        <v>237.51316585122663</v>
      </c>
      <c r="BT37" s="4">
        <f t="shared" si="0"/>
        <v>9476.345775105287</v>
      </c>
      <c r="BU37" s="10"/>
      <c r="BV37" s="10"/>
    </row>
    <row r="38" spans="1:74" ht="12.75">
      <c r="A38" s="11" t="s">
        <v>34</v>
      </c>
      <c r="B38" s="22" t="s">
        <v>148</v>
      </c>
      <c r="C38" s="7">
        <v>745.1107300239566</v>
      </c>
      <c r="D38" s="7">
        <v>6.66342206371732</v>
      </c>
      <c r="E38" s="7">
        <v>19.936373351226948</v>
      </c>
      <c r="F38" s="7">
        <v>0.20673598957823636</v>
      </c>
      <c r="G38" s="7">
        <v>3.850275478326199E-05</v>
      </c>
      <c r="H38" s="7">
        <v>0</v>
      </c>
      <c r="I38" s="7">
        <v>2.21682866421764</v>
      </c>
      <c r="J38" s="7">
        <v>21.8053110138217</v>
      </c>
      <c r="K38" s="7">
        <v>2171.3380871880095</v>
      </c>
      <c r="L38" s="7">
        <v>93.52635223266499</v>
      </c>
      <c r="M38" s="7">
        <v>612.6225203242115</v>
      </c>
      <c r="N38" s="7">
        <v>174.02555621718324</v>
      </c>
      <c r="O38" s="7">
        <v>24.592373179462705</v>
      </c>
      <c r="P38" s="7">
        <v>271.2975844988094</v>
      </c>
      <c r="Q38" s="7">
        <v>252.06013711050508</v>
      </c>
      <c r="R38" s="7">
        <v>617.873765071049</v>
      </c>
      <c r="S38" s="7">
        <v>689.2779673069485</v>
      </c>
      <c r="T38" s="7">
        <v>2099.137734670208</v>
      </c>
      <c r="U38" s="7">
        <v>530.7925665401652</v>
      </c>
      <c r="V38" s="7">
        <v>520.7697245220411</v>
      </c>
      <c r="W38" s="7">
        <v>894.0464969946265</v>
      </c>
      <c r="X38" s="7">
        <v>857.2513487096618</v>
      </c>
      <c r="Y38" s="7">
        <v>779.3750727355911</v>
      </c>
      <c r="Z38" s="7">
        <v>19.325974367397723</v>
      </c>
      <c r="AA38" s="7">
        <v>261.56121647836494</v>
      </c>
      <c r="AB38" s="7">
        <v>219.75462887261736</v>
      </c>
      <c r="AC38" s="7">
        <v>212.07951549855355</v>
      </c>
      <c r="AD38" s="7">
        <v>802.4481684422335</v>
      </c>
      <c r="AE38" s="7">
        <v>77.33292416905464</v>
      </c>
      <c r="AF38" s="7">
        <v>458.79431197527674</v>
      </c>
      <c r="AG38" s="7">
        <v>0</v>
      </c>
      <c r="AH38" s="7">
        <v>322.0983003681033</v>
      </c>
      <c r="AI38" s="7">
        <v>4.377922317718342</v>
      </c>
      <c r="AJ38" s="7">
        <v>3034.2155071531506</v>
      </c>
      <c r="AK38" s="7">
        <v>254.11586272386901</v>
      </c>
      <c r="AL38" s="7">
        <v>669.5533802247552</v>
      </c>
      <c r="AM38" s="7">
        <v>250.61342309258424</v>
      </c>
      <c r="AN38" s="7">
        <v>393.6257191482013</v>
      </c>
      <c r="AO38" s="7">
        <v>153.09051359146216</v>
      </c>
      <c r="AP38" s="7">
        <v>102.84922519961007</v>
      </c>
      <c r="AQ38" s="7">
        <v>203.3329789552252</v>
      </c>
      <c r="AR38" s="7">
        <v>304.41348505577423</v>
      </c>
      <c r="AS38" s="7">
        <v>140.27786220976475</v>
      </c>
      <c r="AT38" s="7">
        <v>29.758829615779874</v>
      </c>
      <c r="AU38" s="7">
        <v>6.307462153096794</v>
      </c>
      <c r="AV38" s="7">
        <v>38.169484861963134</v>
      </c>
      <c r="AW38" s="7">
        <v>67.67750616593759</v>
      </c>
      <c r="AX38" s="7">
        <v>94.4701597875399</v>
      </c>
      <c r="AY38" s="7">
        <v>327.3861777263369</v>
      </c>
      <c r="AZ38" s="7">
        <v>4.686519401363925</v>
      </c>
      <c r="BA38" s="7">
        <v>1096.932995440283</v>
      </c>
      <c r="BB38" s="7">
        <v>158.40994154822138</v>
      </c>
      <c r="BC38" s="7">
        <v>51.42053636258667</v>
      </c>
      <c r="BD38" s="7">
        <v>628.1184228163775</v>
      </c>
      <c r="BE38" s="7">
        <v>61.27777790389208</v>
      </c>
      <c r="BF38" s="7">
        <v>24.601373904955672</v>
      </c>
      <c r="BG38" s="7">
        <v>100.47147301549843</v>
      </c>
      <c r="BH38" s="7">
        <v>132.075974399907</v>
      </c>
      <c r="BI38" s="7">
        <v>0</v>
      </c>
      <c r="BJ38" s="7">
        <v>0</v>
      </c>
      <c r="BK38" s="7">
        <v>0</v>
      </c>
      <c r="BL38" s="4">
        <f t="shared" si="1"/>
        <v>22089.55228185787</v>
      </c>
      <c r="BM38" s="7">
        <v>2539.597724</v>
      </c>
      <c r="BN38" s="7">
        <v>2.353376</v>
      </c>
      <c r="BO38" s="7">
        <v>162.53774800000002</v>
      </c>
      <c r="BP38" s="7">
        <v>3566.103470999999</v>
      </c>
      <c r="BQ38" s="7">
        <v>463.225609</v>
      </c>
      <c r="BR38" s="7">
        <v>9243.799420382851</v>
      </c>
      <c r="BS38" s="7">
        <v>3689.6133321533775</v>
      </c>
      <c r="BT38" s="4">
        <f t="shared" si="0"/>
        <v>41756.78296239409</v>
      </c>
      <c r="BU38" s="10"/>
      <c r="BV38" s="10"/>
    </row>
    <row r="39" spans="1:74" ht="12.75">
      <c r="A39" s="11" t="s">
        <v>35</v>
      </c>
      <c r="B39" s="22" t="s">
        <v>149</v>
      </c>
      <c r="C39" s="7">
        <v>0</v>
      </c>
      <c r="D39" s="7">
        <v>0</v>
      </c>
      <c r="E39" s="7">
        <v>0</v>
      </c>
      <c r="F39" s="7">
        <v>0.008834378270151459</v>
      </c>
      <c r="G39" s="7">
        <v>3.1041451887730526E-05</v>
      </c>
      <c r="H39" s="7">
        <v>0</v>
      </c>
      <c r="I39" s="7">
        <v>8.16814366358751E-05</v>
      </c>
      <c r="J39" s="7">
        <v>0</v>
      </c>
      <c r="K39" s="7">
        <v>1.0530292988516334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5.990385531112468E-05</v>
      </c>
      <c r="T39" s="7">
        <v>0.24796872784768295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0.3899681776823591</v>
      </c>
      <c r="AA39" s="7">
        <v>0</v>
      </c>
      <c r="AB39" s="7">
        <v>0</v>
      </c>
      <c r="AC39" s="7">
        <v>0</v>
      </c>
      <c r="AD39" s="7">
        <v>0.036526828267809966</v>
      </c>
      <c r="AE39" s="7">
        <v>0</v>
      </c>
      <c r="AF39" s="7">
        <v>0</v>
      </c>
      <c r="AG39" s="7">
        <v>0</v>
      </c>
      <c r="AH39" s="7">
        <v>0.011283288557020496</v>
      </c>
      <c r="AI39" s="7">
        <v>0</v>
      </c>
      <c r="AJ39" s="7">
        <v>0</v>
      </c>
      <c r="AK39" s="7">
        <v>11.878659028842662</v>
      </c>
      <c r="AL39" s="7">
        <v>452.6659776541087</v>
      </c>
      <c r="AM39" s="7">
        <v>298.6172268603731</v>
      </c>
      <c r="AN39" s="7">
        <v>0</v>
      </c>
      <c r="AO39" s="7">
        <v>0.38478283745392466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3.142177375296135</v>
      </c>
      <c r="AZ39" s="7">
        <v>0</v>
      </c>
      <c r="BA39" s="7">
        <v>40.96730015769629</v>
      </c>
      <c r="BB39" s="7">
        <v>0.13286450702836416</v>
      </c>
      <c r="BC39" s="7">
        <v>0.6031277315094584</v>
      </c>
      <c r="BD39" s="7">
        <v>1.2192639811457584</v>
      </c>
      <c r="BE39" s="7">
        <v>0</v>
      </c>
      <c r="BF39" s="7">
        <v>0</v>
      </c>
      <c r="BG39" s="7">
        <v>0.003364847404355451</v>
      </c>
      <c r="BH39" s="7">
        <v>0</v>
      </c>
      <c r="BI39" s="7">
        <v>0</v>
      </c>
      <c r="BJ39" s="7">
        <v>0</v>
      </c>
      <c r="BK39" s="7">
        <v>0</v>
      </c>
      <c r="BL39" s="4">
        <f t="shared" si="1"/>
        <v>811.3625283070792</v>
      </c>
      <c r="BM39" s="7">
        <v>11662.508296539396</v>
      </c>
      <c r="BN39" s="7">
        <v>9.487358</v>
      </c>
      <c r="BO39" s="7">
        <v>610.7974969999999</v>
      </c>
      <c r="BP39" s="7">
        <v>0</v>
      </c>
      <c r="BQ39" s="7">
        <v>0</v>
      </c>
      <c r="BR39" s="7">
        <v>0.05933788346169422</v>
      </c>
      <c r="BS39" s="7">
        <v>0</v>
      </c>
      <c r="BT39" s="4">
        <f t="shared" si="0"/>
        <v>13094.215017729937</v>
      </c>
      <c r="BU39" s="10"/>
      <c r="BV39" s="10"/>
    </row>
    <row r="40" spans="1:74" ht="12.75">
      <c r="A40" s="11" t="s">
        <v>36</v>
      </c>
      <c r="B40" s="22" t="s">
        <v>150</v>
      </c>
      <c r="C40" s="7">
        <v>0</v>
      </c>
      <c r="D40" s="7">
        <v>0</v>
      </c>
      <c r="E40" s="7">
        <v>0.06703145577354208</v>
      </c>
      <c r="F40" s="7">
        <v>0.27415182008166694</v>
      </c>
      <c r="G40" s="7">
        <v>2.069418713997424E-05</v>
      </c>
      <c r="H40" s="7">
        <v>0</v>
      </c>
      <c r="I40" s="7">
        <v>0.10005616181639909</v>
      </c>
      <c r="J40" s="7">
        <v>2.575605063692882</v>
      </c>
      <c r="K40" s="7">
        <v>56.86403712833019</v>
      </c>
      <c r="L40" s="7">
        <v>0</v>
      </c>
      <c r="M40" s="7">
        <v>34.346629766948766</v>
      </c>
      <c r="N40" s="7">
        <v>8.097480431555745</v>
      </c>
      <c r="O40" s="7">
        <v>0.6364203280260948</v>
      </c>
      <c r="P40" s="7">
        <v>4.7338593197667285</v>
      </c>
      <c r="Q40" s="7">
        <v>8.363321500607183</v>
      </c>
      <c r="R40" s="7">
        <v>60.17821364919726</v>
      </c>
      <c r="S40" s="7">
        <v>8.451683148871973</v>
      </c>
      <c r="T40" s="7">
        <v>78.12923938140858</v>
      </c>
      <c r="U40" s="7">
        <v>35.11530112074021</v>
      </c>
      <c r="V40" s="7">
        <v>47.01265784847666</v>
      </c>
      <c r="W40" s="7">
        <v>27.81317612673047</v>
      </c>
      <c r="X40" s="7">
        <v>72.76010756858982</v>
      </c>
      <c r="Y40" s="7">
        <v>88.79291751836936</v>
      </c>
      <c r="Z40" s="7">
        <v>21.39310842552115</v>
      </c>
      <c r="AA40" s="7">
        <v>51.877761079315036</v>
      </c>
      <c r="AB40" s="7">
        <v>117.66428725556298</v>
      </c>
      <c r="AC40" s="7">
        <v>5.546105443578489</v>
      </c>
      <c r="AD40" s="7">
        <v>31.92308025088568</v>
      </c>
      <c r="AE40" s="7">
        <v>10.179585697131802</v>
      </c>
      <c r="AF40" s="7">
        <v>5.730807489597616</v>
      </c>
      <c r="AG40" s="7">
        <v>0</v>
      </c>
      <c r="AH40" s="7">
        <v>3.612922102974542</v>
      </c>
      <c r="AI40" s="7">
        <v>0.869948025132774</v>
      </c>
      <c r="AJ40" s="7">
        <v>195.9416712436896</v>
      </c>
      <c r="AK40" s="7">
        <v>58.90472959263918</v>
      </c>
      <c r="AL40" s="7">
        <v>643.8953822272576</v>
      </c>
      <c r="AM40" s="7">
        <v>143.12778893158347</v>
      </c>
      <c r="AN40" s="7">
        <v>324.2292408516827</v>
      </c>
      <c r="AO40" s="7">
        <v>84.907607307999</v>
      </c>
      <c r="AP40" s="7">
        <v>3.1723260178366752</v>
      </c>
      <c r="AQ40" s="7">
        <v>98.59598024764975</v>
      </c>
      <c r="AR40" s="7">
        <v>993.5431596441542</v>
      </c>
      <c r="AS40" s="7">
        <v>59.04460232309171</v>
      </c>
      <c r="AT40" s="7">
        <v>37.82810736756025</v>
      </c>
      <c r="AU40" s="7">
        <v>8.738013749458137</v>
      </c>
      <c r="AV40" s="7">
        <v>58.957925411678325</v>
      </c>
      <c r="AW40" s="7">
        <v>48.94999329490116</v>
      </c>
      <c r="AX40" s="7">
        <v>13.867213641144001</v>
      </c>
      <c r="AY40" s="7">
        <v>266.2937247105869</v>
      </c>
      <c r="AZ40" s="7">
        <v>52.630245922439215</v>
      </c>
      <c r="BA40" s="7">
        <v>749.9762086899425</v>
      </c>
      <c r="BB40" s="7">
        <v>48.10999533829678</v>
      </c>
      <c r="BC40" s="7">
        <v>59.45646858007453</v>
      </c>
      <c r="BD40" s="7">
        <v>282.03098104160244</v>
      </c>
      <c r="BE40" s="7">
        <v>9.537385320657622</v>
      </c>
      <c r="BF40" s="7">
        <v>16.235837116788424</v>
      </c>
      <c r="BG40" s="7">
        <v>145.21862240740234</v>
      </c>
      <c r="BH40" s="7">
        <v>6.2600103516343655</v>
      </c>
      <c r="BI40" s="7">
        <v>0</v>
      </c>
      <c r="BJ40" s="7">
        <v>0</v>
      </c>
      <c r="BK40" s="7">
        <v>0</v>
      </c>
      <c r="BL40" s="4">
        <f t="shared" si="1"/>
        <v>5192.562737134622</v>
      </c>
      <c r="BM40" s="7">
        <v>5997.4161011956885</v>
      </c>
      <c r="BN40" s="7">
        <v>0</v>
      </c>
      <c r="BO40" s="7">
        <v>0</v>
      </c>
      <c r="BP40" s="7">
        <v>0</v>
      </c>
      <c r="BQ40" s="7">
        <v>0</v>
      </c>
      <c r="BR40" s="7">
        <v>989.2948505912047</v>
      </c>
      <c r="BS40" s="7">
        <v>212.69622047847798</v>
      </c>
      <c r="BT40" s="4">
        <f t="shared" si="0"/>
        <v>12391.969909399992</v>
      </c>
      <c r="BU40" s="10"/>
      <c r="BV40" s="10"/>
    </row>
    <row r="41" spans="1:74" ht="12.75">
      <c r="A41" s="11" t="s">
        <v>37</v>
      </c>
      <c r="B41" s="22" t="s">
        <v>151</v>
      </c>
      <c r="C41" s="7">
        <v>16.736450500058407</v>
      </c>
      <c r="D41" s="7">
        <v>0.15621323858702457</v>
      </c>
      <c r="E41" s="7">
        <v>0.47889391823972105</v>
      </c>
      <c r="F41" s="7">
        <v>0.2954091196404312</v>
      </c>
      <c r="G41" s="7">
        <v>2.2913987143016596E-05</v>
      </c>
      <c r="H41" s="7">
        <v>0</v>
      </c>
      <c r="I41" s="7">
        <v>0.7991132076347098</v>
      </c>
      <c r="J41" s="7">
        <v>63.18200643234148</v>
      </c>
      <c r="K41" s="7">
        <v>679.2775734026753</v>
      </c>
      <c r="L41" s="7">
        <v>19.2963220213552</v>
      </c>
      <c r="M41" s="7">
        <v>211.840191954643</v>
      </c>
      <c r="N41" s="7">
        <v>30.68965061740296</v>
      </c>
      <c r="O41" s="7">
        <v>4.7854205920988475</v>
      </c>
      <c r="P41" s="7">
        <v>147.6847771550754</v>
      </c>
      <c r="Q41" s="7">
        <v>188.1062773277827</v>
      </c>
      <c r="R41" s="7">
        <v>200.64075921230082</v>
      </c>
      <c r="S41" s="7">
        <v>250.54845181748618</v>
      </c>
      <c r="T41" s="7">
        <v>551.6582971398016</v>
      </c>
      <c r="U41" s="7">
        <v>157.56685049906827</v>
      </c>
      <c r="V41" s="7">
        <v>358.42192693256993</v>
      </c>
      <c r="W41" s="7">
        <v>443.3601058517977</v>
      </c>
      <c r="X41" s="7">
        <v>146.31339151250353</v>
      </c>
      <c r="Y41" s="7">
        <v>142.9030265979561</v>
      </c>
      <c r="Z41" s="7">
        <v>7.808564450786616</v>
      </c>
      <c r="AA41" s="7">
        <v>91.95847994815905</v>
      </c>
      <c r="AB41" s="7">
        <v>25.740044098551632</v>
      </c>
      <c r="AC41" s="7">
        <v>27.53529962146834</v>
      </c>
      <c r="AD41" s="7">
        <v>199.33263823281544</v>
      </c>
      <c r="AE41" s="7">
        <v>29.674718093093446</v>
      </c>
      <c r="AF41" s="7">
        <v>103.7144433889729</v>
      </c>
      <c r="AG41" s="7">
        <v>0</v>
      </c>
      <c r="AH41" s="7">
        <v>66.58421953751912</v>
      </c>
      <c r="AI41" s="7">
        <v>3.810623895657122</v>
      </c>
      <c r="AJ41" s="7">
        <v>522.0892113782356</v>
      </c>
      <c r="AK41" s="7">
        <v>240.29005740391779</v>
      </c>
      <c r="AL41" s="7">
        <v>1021.4043087635885</v>
      </c>
      <c r="AM41" s="7">
        <v>114.86127423367779</v>
      </c>
      <c r="AN41" s="7">
        <v>170.80710921179627</v>
      </c>
      <c r="AO41" s="7">
        <v>467.4625187580208</v>
      </c>
      <c r="AP41" s="7">
        <v>7.448355069490925</v>
      </c>
      <c r="AQ41" s="7">
        <v>4.105687553611575</v>
      </c>
      <c r="AR41" s="7">
        <v>556.0077349482285</v>
      </c>
      <c r="AS41" s="7">
        <v>323.87084030516536</v>
      </c>
      <c r="AT41" s="7">
        <v>32.74042496011764</v>
      </c>
      <c r="AU41" s="7">
        <v>13.20393073762462</v>
      </c>
      <c r="AV41" s="7">
        <v>56.45151606048341</v>
      </c>
      <c r="AW41" s="7">
        <v>35.455407904513315</v>
      </c>
      <c r="AX41" s="7">
        <v>22.231281297480045</v>
      </c>
      <c r="AY41" s="7">
        <v>46.417317037066226</v>
      </c>
      <c r="AZ41" s="7">
        <v>16.449665136742162</v>
      </c>
      <c r="BA41" s="7">
        <v>231.99708852893718</v>
      </c>
      <c r="BB41" s="7">
        <v>97.32831737170659</v>
      </c>
      <c r="BC41" s="7">
        <v>18.733093495108</v>
      </c>
      <c r="BD41" s="7">
        <v>53.66234309855293</v>
      </c>
      <c r="BE41" s="7">
        <v>53.1517352680847</v>
      </c>
      <c r="BF41" s="7">
        <v>49.21528608082585</v>
      </c>
      <c r="BG41" s="7">
        <v>77.93627123621269</v>
      </c>
      <c r="BH41" s="7">
        <v>53.88620730067567</v>
      </c>
      <c r="BI41" s="7">
        <v>0</v>
      </c>
      <c r="BJ41" s="7">
        <v>0</v>
      </c>
      <c r="BK41" s="7">
        <v>0</v>
      </c>
      <c r="BL41" s="4">
        <f t="shared" si="1"/>
        <v>8458.107146371889</v>
      </c>
      <c r="BM41" s="7">
        <v>2338.883676801014</v>
      </c>
      <c r="BN41" s="7">
        <v>0</v>
      </c>
      <c r="BO41" s="7">
        <v>0</v>
      </c>
      <c r="BP41" s="7">
        <v>106.7684874197352</v>
      </c>
      <c r="BQ41" s="7">
        <v>0</v>
      </c>
      <c r="BR41" s="7">
        <v>3139.438739796273</v>
      </c>
      <c r="BS41" s="7">
        <v>689.0953021002584</v>
      </c>
      <c r="BT41" s="4">
        <f t="shared" si="0"/>
        <v>14732.293352489169</v>
      </c>
      <c r="BU41" s="10"/>
      <c r="BV41" s="10"/>
    </row>
    <row r="42" spans="1:74" ht="12.75">
      <c r="A42" s="11" t="s">
        <v>38</v>
      </c>
      <c r="B42" s="22" t="s">
        <v>152</v>
      </c>
      <c r="C42" s="7">
        <v>0.7547325026018371</v>
      </c>
      <c r="D42" s="7">
        <v>0.01248959823815574</v>
      </c>
      <c r="E42" s="7">
        <v>0.051518623140052136</v>
      </c>
      <c r="F42" s="7">
        <v>0.03614661935888818</v>
      </c>
      <c r="G42" s="7">
        <v>2.4253653726489707E-06</v>
      </c>
      <c r="H42" s="7">
        <v>0</v>
      </c>
      <c r="I42" s="7">
        <v>0.31430261701243045</v>
      </c>
      <c r="J42" s="7">
        <v>2.8102417008211305</v>
      </c>
      <c r="K42" s="7">
        <v>30.991486095779297</v>
      </c>
      <c r="L42" s="7">
        <v>0.0667680816206295</v>
      </c>
      <c r="M42" s="7">
        <v>52.149570751701624</v>
      </c>
      <c r="N42" s="7">
        <v>2.673530648854396E-06</v>
      </c>
      <c r="O42" s="7">
        <v>0.00958344561279856</v>
      </c>
      <c r="P42" s="7">
        <v>0.28304321687947215</v>
      </c>
      <c r="Q42" s="7">
        <v>4.699537197000664</v>
      </c>
      <c r="R42" s="7">
        <v>4.316163515549733</v>
      </c>
      <c r="S42" s="7">
        <v>58.69838010975613</v>
      </c>
      <c r="T42" s="7">
        <v>150.57923477182072</v>
      </c>
      <c r="U42" s="7">
        <v>56.25593527405488</v>
      </c>
      <c r="V42" s="7">
        <v>88.5042062834926</v>
      </c>
      <c r="W42" s="7">
        <v>269.4337663054736</v>
      </c>
      <c r="X42" s="7">
        <v>19.812672280158463</v>
      </c>
      <c r="Y42" s="7">
        <v>23.306473266603657</v>
      </c>
      <c r="Z42" s="7">
        <v>0.0007084084165997678</v>
      </c>
      <c r="AA42" s="7">
        <v>9.988623704477277</v>
      </c>
      <c r="AB42" s="7">
        <v>0.018230944416173598</v>
      </c>
      <c r="AC42" s="7">
        <v>0.22970845975495321</v>
      </c>
      <c r="AD42" s="7">
        <v>54.06812597058092</v>
      </c>
      <c r="AE42" s="7">
        <v>4.03806293498926</v>
      </c>
      <c r="AF42" s="7">
        <v>16.370958441845225</v>
      </c>
      <c r="AG42" s="7">
        <v>0</v>
      </c>
      <c r="AH42" s="7">
        <v>33.61907139610199</v>
      </c>
      <c r="AI42" s="7">
        <v>0.003192489372213261</v>
      </c>
      <c r="AJ42" s="7">
        <v>13.2276536935885</v>
      </c>
      <c r="AK42" s="7">
        <v>23.439828562954308</v>
      </c>
      <c r="AL42" s="7">
        <v>201.59473378116024</v>
      </c>
      <c r="AM42" s="7">
        <v>10.706019963502959</v>
      </c>
      <c r="AN42" s="7">
        <v>0.6708528653586469</v>
      </c>
      <c r="AO42" s="7">
        <v>41.2112179910703</v>
      </c>
      <c r="AP42" s="7">
        <v>76.81567076750052</v>
      </c>
      <c r="AQ42" s="7">
        <v>0.07082194074073479</v>
      </c>
      <c r="AR42" s="7">
        <v>129.91679103251897</v>
      </c>
      <c r="AS42" s="7">
        <v>0.1728131113931873</v>
      </c>
      <c r="AT42" s="7">
        <v>0.010218671926462728</v>
      </c>
      <c r="AU42" s="7">
        <v>0.004098047957220768</v>
      </c>
      <c r="AV42" s="7">
        <v>0.028478871714479152</v>
      </c>
      <c r="AW42" s="7">
        <v>0.6060365174564843</v>
      </c>
      <c r="AX42" s="7">
        <v>0.4078125425620705</v>
      </c>
      <c r="AY42" s="7">
        <v>0.04487742183454395</v>
      </c>
      <c r="AZ42" s="7">
        <v>0.012237387929574281</v>
      </c>
      <c r="BA42" s="7">
        <v>0.37643052850225134</v>
      </c>
      <c r="BB42" s="7">
        <v>0.5689417287599752</v>
      </c>
      <c r="BC42" s="7">
        <v>0.098378108842573</v>
      </c>
      <c r="BD42" s="7">
        <v>0.2231036941519952</v>
      </c>
      <c r="BE42" s="7">
        <v>0.38295707586740657</v>
      </c>
      <c r="BF42" s="7">
        <v>0.07409100911152701</v>
      </c>
      <c r="BG42" s="7">
        <v>0.07631760830343383</v>
      </c>
      <c r="BH42" s="7">
        <v>0.10539659690756928</v>
      </c>
      <c r="BI42" s="7">
        <v>0</v>
      </c>
      <c r="BJ42" s="7">
        <v>0</v>
      </c>
      <c r="BK42" s="7">
        <v>0</v>
      </c>
      <c r="BL42" s="4">
        <f t="shared" si="1"/>
        <v>1382.2687196271434</v>
      </c>
      <c r="BM42" s="7">
        <v>39.83023435627478</v>
      </c>
      <c r="BN42" s="7">
        <v>0</v>
      </c>
      <c r="BO42" s="7">
        <v>0</v>
      </c>
      <c r="BP42" s="7">
        <v>0.5553711235069739</v>
      </c>
      <c r="BQ42" s="7">
        <v>0</v>
      </c>
      <c r="BR42" s="7">
        <v>695.3845820803919</v>
      </c>
      <c r="BS42" s="7">
        <v>840.3503877402858</v>
      </c>
      <c r="BT42" s="4">
        <f t="shared" si="0"/>
        <v>2958.389294927603</v>
      </c>
      <c r="BU42" s="10"/>
      <c r="BV42" s="10"/>
    </row>
    <row r="43" spans="1:74" ht="12.75">
      <c r="A43" s="11" t="s">
        <v>39</v>
      </c>
      <c r="B43" s="22" t="s">
        <v>153</v>
      </c>
      <c r="C43" s="7">
        <v>0</v>
      </c>
      <c r="D43" s="7">
        <v>0</v>
      </c>
      <c r="E43" s="7">
        <v>0</v>
      </c>
      <c r="F43" s="7">
        <v>0.03192958491237716</v>
      </c>
      <c r="G43" s="7">
        <v>3.9869980524391335E-06</v>
      </c>
      <c r="H43" s="7">
        <v>0</v>
      </c>
      <c r="I43" s="7">
        <v>0.1292100765995358</v>
      </c>
      <c r="J43" s="7">
        <v>1.6719869853125875</v>
      </c>
      <c r="K43" s="7">
        <v>7.002018772322368</v>
      </c>
      <c r="L43" s="7">
        <v>0</v>
      </c>
      <c r="M43" s="7">
        <v>1.34548395815024</v>
      </c>
      <c r="N43" s="7">
        <v>8.652599739761638E-08</v>
      </c>
      <c r="O43" s="7">
        <v>9.961447565990978E-09</v>
      </c>
      <c r="P43" s="7">
        <v>0.6284699928969131</v>
      </c>
      <c r="Q43" s="7">
        <v>35.68410650395339</v>
      </c>
      <c r="R43" s="7">
        <v>0.5412205314314484</v>
      </c>
      <c r="S43" s="7">
        <v>3.266585752396373</v>
      </c>
      <c r="T43" s="7">
        <v>50.143573106284705</v>
      </c>
      <c r="U43" s="7">
        <v>2.149864567007952</v>
      </c>
      <c r="V43" s="7">
        <v>5.654479178301175</v>
      </c>
      <c r="W43" s="7">
        <v>20.18822200183802</v>
      </c>
      <c r="X43" s="7">
        <v>2.766968285732574</v>
      </c>
      <c r="Y43" s="7">
        <v>59.34789206046487</v>
      </c>
      <c r="Z43" s="7">
        <v>19.73076547231523</v>
      </c>
      <c r="AA43" s="7">
        <v>22.76695756129586</v>
      </c>
      <c r="AB43" s="7">
        <v>16.103613904273082</v>
      </c>
      <c r="AC43" s="7">
        <v>14.159980158397909</v>
      </c>
      <c r="AD43" s="7">
        <v>4.898749346185189</v>
      </c>
      <c r="AE43" s="7">
        <v>8.355304994996182</v>
      </c>
      <c r="AF43" s="7">
        <v>2.6453979510683747</v>
      </c>
      <c r="AG43" s="7">
        <v>0</v>
      </c>
      <c r="AH43" s="7">
        <v>0.33318314650967157</v>
      </c>
      <c r="AI43" s="7">
        <v>0</v>
      </c>
      <c r="AJ43" s="7">
        <v>4.2879690703705124</v>
      </c>
      <c r="AK43" s="7">
        <v>2.471160985433041</v>
      </c>
      <c r="AL43" s="7">
        <v>234.04453899303414</v>
      </c>
      <c r="AM43" s="7">
        <v>6.863701850169783</v>
      </c>
      <c r="AN43" s="7">
        <v>8.838728955884685</v>
      </c>
      <c r="AO43" s="7">
        <v>0.3315051126592715</v>
      </c>
      <c r="AP43" s="7">
        <v>2.0757131453631206</v>
      </c>
      <c r="AQ43" s="7">
        <v>495.8080590475879</v>
      </c>
      <c r="AR43" s="7">
        <v>1472.1901924623548</v>
      </c>
      <c r="AS43" s="7">
        <v>25.536306816312823</v>
      </c>
      <c r="AT43" s="7">
        <v>8.267604597742954</v>
      </c>
      <c r="AU43" s="7">
        <v>0</v>
      </c>
      <c r="AV43" s="7">
        <v>82.17878498666364</v>
      </c>
      <c r="AW43" s="7">
        <v>8.586783055915774</v>
      </c>
      <c r="AX43" s="7">
        <v>77.57812476376648</v>
      </c>
      <c r="AY43" s="7">
        <v>112.98646054363552</v>
      </c>
      <c r="AZ43" s="7">
        <v>16.974505319764745</v>
      </c>
      <c r="BA43" s="7">
        <v>235.33060858157964</v>
      </c>
      <c r="BB43" s="7">
        <v>4.974175668078942</v>
      </c>
      <c r="BC43" s="7">
        <v>0</v>
      </c>
      <c r="BD43" s="7">
        <v>0</v>
      </c>
      <c r="BE43" s="7">
        <v>0.9404963098829282</v>
      </c>
      <c r="BF43" s="7">
        <v>2.540348001388785</v>
      </c>
      <c r="BG43" s="7">
        <v>26.54558155239868</v>
      </c>
      <c r="BH43" s="7">
        <v>2.603507160016859</v>
      </c>
      <c r="BI43" s="7">
        <v>0</v>
      </c>
      <c r="BJ43" s="7">
        <v>0</v>
      </c>
      <c r="BK43" s="7">
        <v>0</v>
      </c>
      <c r="BL43" s="4">
        <f t="shared" si="1"/>
        <v>3111.500824956137</v>
      </c>
      <c r="BM43" s="7">
        <v>250.8988915176991</v>
      </c>
      <c r="BN43" s="7">
        <v>0</v>
      </c>
      <c r="BO43" s="7">
        <v>0</v>
      </c>
      <c r="BP43" s="7">
        <v>0</v>
      </c>
      <c r="BQ43" s="7">
        <v>0</v>
      </c>
      <c r="BR43" s="7">
        <v>996.2849775332072</v>
      </c>
      <c r="BS43" s="7">
        <v>848.9121181354487</v>
      </c>
      <c r="BT43" s="4">
        <f t="shared" si="0"/>
        <v>5207.596812142492</v>
      </c>
      <c r="BU43" s="10"/>
      <c r="BV43" s="10"/>
    </row>
    <row r="44" spans="1:74" ht="12.75">
      <c r="A44" s="11" t="s">
        <v>40</v>
      </c>
      <c r="B44" s="22" t="s">
        <v>154</v>
      </c>
      <c r="C44" s="7">
        <v>0</v>
      </c>
      <c r="D44" s="7">
        <v>0</v>
      </c>
      <c r="E44" s="7">
        <v>11.681482791668007</v>
      </c>
      <c r="F44" s="7">
        <v>0.3731517948029428</v>
      </c>
      <c r="G44" s="7">
        <v>3.0512060672773817E-05</v>
      </c>
      <c r="H44" s="7">
        <v>0</v>
      </c>
      <c r="I44" s="7">
        <v>0.30255665268346693</v>
      </c>
      <c r="J44" s="7">
        <v>57.68804309989052</v>
      </c>
      <c r="K44" s="7">
        <v>190.50324783472723</v>
      </c>
      <c r="L44" s="7">
        <v>0</v>
      </c>
      <c r="M44" s="7">
        <v>26.594698803932936</v>
      </c>
      <c r="N44" s="7">
        <v>2.500728080167942</v>
      </c>
      <c r="O44" s="7">
        <v>2.049297937719066</v>
      </c>
      <c r="P44" s="7">
        <v>7.251779666852675</v>
      </c>
      <c r="Q44" s="7">
        <v>26.94478414803236</v>
      </c>
      <c r="R44" s="7">
        <v>151.82959774746297</v>
      </c>
      <c r="S44" s="7">
        <v>40.94550963216984</v>
      </c>
      <c r="T44" s="7">
        <v>187.79633587951983</v>
      </c>
      <c r="U44" s="7">
        <v>13.47337482572101</v>
      </c>
      <c r="V44" s="7">
        <v>24.538533730875038</v>
      </c>
      <c r="W44" s="7">
        <v>179.54088722823744</v>
      </c>
      <c r="X44" s="7">
        <v>23.774519807478278</v>
      </c>
      <c r="Y44" s="7">
        <v>60.51568044607737</v>
      </c>
      <c r="Z44" s="7">
        <v>1.5916827625620775</v>
      </c>
      <c r="AA44" s="7">
        <v>65.80930308018625</v>
      </c>
      <c r="AB44" s="7">
        <v>35.25650264906915</v>
      </c>
      <c r="AC44" s="7">
        <v>5.3682104290480375</v>
      </c>
      <c r="AD44" s="7">
        <v>294.7148576660968</v>
      </c>
      <c r="AE44" s="7">
        <v>10.209193271368811</v>
      </c>
      <c r="AF44" s="7">
        <v>10.543656994152078</v>
      </c>
      <c r="AG44" s="7">
        <v>0</v>
      </c>
      <c r="AH44" s="7">
        <v>6.823939467544652</v>
      </c>
      <c r="AI44" s="7">
        <v>0.4758398682028998</v>
      </c>
      <c r="AJ44" s="7">
        <v>47.6401896318585</v>
      </c>
      <c r="AK44" s="7">
        <v>206.417903947715</v>
      </c>
      <c r="AL44" s="7">
        <v>1367.2312899439466</v>
      </c>
      <c r="AM44" s="7">
        <v>151.28625766057823</v>
      </c>
      <c r="AN44" s="7">
        <v>12.608697425187476</v>
      </c>
      <c r="AO44" s="7">
        <v>1405.6479285068697</v>
      </c>
      <c r="AP44" s="7">
        <v>1386.8594929124583</v>
      </c>
      <c r="AQ44" s="7">
        <v>942.8424530521726</v>
      </c>
      <c r="AR44" s="7">
        <v>3010.799044988618</v>
      </c>
      <c r="AS44" s="7">
        <v>200.20690249878842</v>
      </c>
      <c r="AT44" s="7">
        <v>2.9386038278386017</v>
      </c>
      <c r="AU44" s="7">
        <v>0</v>
      </c>
      <c r="AV44" s="7">
        <v>1.5279875992243208</v>
      </c>
      <c r="AW44" s="7">
        <v>2.7812445977011726</v>
      </c>
      <c r="AX44" s="7">
        <v>9.318782188355407</v>
      </c>
      <c r="AY44" s="7">
        <v>21.031585509109178</v>
      </c>
      <c r="AZ44" s="7">
        <v>9.305431097531075</v>
      </c>
      <c r="BA44" s="7">
        <v>53.70975048337941</v>
      </c>
      <c r="BB44" s="7">
        <v>0.4459116654967703</v>
      </c>
      <c r="BC44" s="7">
        <v>0</v>
      </c>
      <c r="BD44" s="7">
        <v>0</v>
      </c>
      <c r="BE44" s="7">
        <v>0.7013868602871619</v>
      </c>
      <c r="BF44" s="7">
        <v>2.789787495294524</v>
      </c>
      <c r="BG44" s="7">
        <v>10.951531087274702</v>
      </c>
      <c r="BH44" s="7">
        <v>0.27823000605352993</v>
      </c>
      <c r="BI44" s="7">
        <v>0</v>
      </c>
      <c r="BJ44" s="7">
        <v>0</v>
      </c>
      <c r="BK44" s="7">
        <v>0</v>
      </c>
      <c r="BL44" s="4">
        <f t="shared" si="1"/>
        <v>10286.417819794047</v>
      </c>
      <c r="BM44" s="7">
        <v>2741.887425719064</v>
      </c>
      <c r="BN44" s="7">
        <v>0</v>
      </c>
      <c r="BO44" s="7">
        <v>0</v>
      </c>
      <c r="BP44" s="7">
        <v>0</v>
      </c>
      <c r="BQ44" s="7">
        <v>0</v>
      </c>
      <c r="BR44" s="7">
        <v>3970.2816554614465</v>
      </c>
      <c r="BS44" s="7">
        <v>1483.037268469931</v>
      </c>
      <c r="BT44" s="4">
        <f t="shared" si="0"/>
        <v>18481.62416944449</v>
      </c>
      <c r="BU44" s="10"/>
      <c r="BV44" s="10"/>
    </row>
    <row r="45" spans="1:74" ht="12.75">
      <c r="A45" s="11" t="s">
        <v>41</v>
      </c>
      <c r="B45" s="22" t="s">
        <v>155</v>
      </c>
      <c r="C45" s="7">
        <v>0</v>
      </c>
      <c r="D45" s="7">
        <v>0</v>
      </c>
      <c r="E45" s="7">
        <v>0.3646549364085913</v>
      </c>
      <c r="F45" s="7">
        <v>1.0218284438589178</v>
      </c>
      <c r="G45" s="7">
        <v>3.3309208728200376E-05</v>
      </c>
      <c r="H45" s="7">
        <v>0</v>
      </c>
      <c r="I45" s="7">
        <v>0.03437209199862018</v>
      </c>
      <c r="J45" s="7">
        <v>2.819108361873913</v>
      </c>
      <c r="K45" s="7">
        <v>46.628307360256564</v>
      </c>
      <c r="L45" s="7">
        <v>0</v>
      </c>
      <c r="M45" s="7">
        <v>11.572035613902319</v>
      </c>
      <c r="N45" s="7">
        <v>5.413288823953689</v>
      </c>
      <c r="O45" s="7">
        <v>1.043017772380008</v>
      </c>
      <c r="P45" s="7">
        <v>5.156328840408147</v>
      </c>
      <c r="Q45" s="7">
        <v>3.525989282292274</v>
      </c>
      <c r="R45" s="7">
        <v>154.09489493922825</v>
      </c>
      <c r="S45" s="7">
        <v>6.409547179340853</v>
      </c>
      <c r="T45" s="7">
        <v>58.26665027817434</v>
      </c>
      <c r="U45" s="7">
        <v>21.47193777105957</v>
      </c>
      <c r="V45" s="7">
        <v>20.72619195046743</v>
      </c>
      <c r="W45" s="7">
        <v>16.004358893077963</v>
      </c>
      <c r="X45" s="7">
        <v>30.54573460929474</v>
      </c>
      <c r="Y45" s="7">
        <v>46.35330461990718</v>
      </c>
      <c r="Z45" s="7">
        <v>13.201486399254271</v>
      </c>
      <c r="AA45" s="7">
        <v>35.026759515118435</v>
      </c>
      <c r="AB45" s="7">
        <v>21.484731809539802</v>
      </c>
      <c r="AC45" s="7">
        <v>7.3011804044552715</v>
      </c>
      <c r="AD45" s="7">
        <v>24.49988392383245</v>
      </c>
      <c r="AE45" s="7">
        <v>10.60110705150434</v>
      </c>
      <c r="AF45" s="7">
        <v>9.116541176910076</v>
      </c>
      <c r="AG45" s="7">
        <v>0</v>
      </c>
      <c r="AH45" s="7">
        <v>31.323249767327926</v>
      </c>
      <c r="AI45" s="7">
        <v>12.268994868326468</v>
      </c>
      <c r="AJ45" s="7">
        <v>139.0622405186665</v>
      </c>
      <c r="AK45" s="7">
        <v>161.99221396395245</v>
      </c>
      <c r="AL45" s="7">
        <v>1079.2747420225294</v>
      </c>
      <c r="AM45" s="7">
        <v>209.11166182569602</v>
      </c>
      <c r="AN45" s="7">
        <v>103.19563911730417</v>
      </c>
      <c r="AO45" s="7">
        <v>128.78778853420317</v>
      </c>
      <c r="AP45" s="7">
        <v>6.987417523167019</v>
      </c>
      <c r="AQ45" s="7">
        <v>3.3565519604727374</v>
      </c>
      <c r="AR45" s="7">
        <v>271.1393803009922</v>
      </c>
      <c r="AS45" s="7">
        <v>1497.3001175681243</v>
      </c>
      <c r="AT45" s="7">
        <v>185.4362202746154</v>
      </c>
      <c r="AU45" s="7">
        <v>63.85325323726683</v>
      </c>
      <c r="AV45" s="7">
        <v>469.8588313181102</v>
      </c>
      <c r="AW45" s="7">
        <v>63.94272095156627</v>
      </c>
      <c r="AX45" s="7">
        <v>44.9624017580657</v>
      </c>
      <c r="AY45" s="7">
        <v>349.0429879224213</v>
      </c>
      <c r="AZ45" s="7">
        <v>71.3446433973064</v>
      </c>
      <c r="BA45" s="7">
        <v>1384.431573449156</v>
      </c>
      <c r="BB45" s="7">
        <v>152.67198381652798</v>
      </c>
      <c r="BC45" s="7">
        <v>41.28651286375296</v>
      </c>
      <c r="BD45" s="7">
        <v>169.4808959559768</v>
      </c>
      <c r="BE45" s="7">
        <v>16.358211682669044</v>
      </c>
      <c r="BF45" s="7">
        <v>149.97521482457458</v>
      </c>
      <c r="BG45" s="7">
        <v>116.29829352502105</v>
      </c>
      <c r="BH45" s="7">
        <v>17.091692338961323</v>
      </c>
      <c r="BI45" s="7">
        <v>0</v>
      </c>
      <c r="BJ45" s="7">
        <v>0</v>
      </c>
      <c r="BK45" s="7">
        <v>0</v>
      </c>
      <c r="BL45" s="4">
        <f t="shared" si="1"/>
        <v>7492.51871064446</v>
      </c>
      <c r="BM45" s="7">
        <v>2547.278130275558</v>
      </c>
      <c r="BN45" s="7">
        <v>0</v>
      </c>
      <c r="BO45" s="7">
        <v>0</v>
      </c>
      <c r="BP45" s="7">
        <v>0</v>
      </c>
      <c r="BQ45" s="7">
        <v>0</v>
      </c>
      <c r="BR45" s="7">
        <v>964.7610189614595</v>
      </c>
      <c r="BS45" s="7">
        <v>490.8104651235575</v>
      </c>
      <c r="BT45" s="4">
        <f t="shared" si="0"/>
        <v>11495.368325005034</v>
      </c>
      <c r="BU45" s="10"/>
      <c r="BV45" s="10"/>
    </row>
    <row r="46" spans="1:74" ht="12.75">
      <c r="A46" s="11" t="s">
        <v>42</v>
      </c>
      <c r="B46" s="22" t="s">
        <v>156</v>
      </c>
      <c r="C46" s="7">
        <v>0</v>
      </c>
      <c r="D46" s="7">
        <v>0</v>
      </c>
      <c r="E46" s="7">
        <v>0</v>
      </c>
      <c r="F46" s="7">
        <v>0.033698079248294134</v>
      </c>
      <c r="G46" s="7">
        <v>4.076059453521424E-06</v>
      </c>
      <c r="H46" s="7">
        <v>0</v>
      </c>
      <c r="I46" s="7">
        <v>0.00636081401402046</v>
      </c>
      <c r="J46" s="7">
        <v>1.2870251003928868</v>
      </c>
      <c r="K46" s="7">
        <v>52.13897633579263</v>
      </c>
      <c r="L46" s="7">
        <v>0</v>
      </c>
      <c r="M46" s="7">
        <v>1.3750299411709084</v>
      </c>
      <c r="N46" s="7">
        <v>2.9099323152887973</v>
      </c>
      <c r="O46" s="7">
        <v>3.763335026581136E-09</v>
      </c>
      <c r="P46" s="7">
        <v>2.14711860895937</v>
      </c>
      <c r="Q46" s="7">
        <v>0.022315387542445456</v>
      </c>
      <c r="R46" s="7">
        <v>0.6476151112353732</v>
      </c>
      <c r="S46" s="7">
        <v>3.766743155071343</v>
      </c>
      <c r="T46" s="7">
        <v>3.6017389785516776</v>
      </c>
      <c r="U46" s="7">
        <v>0.2764968290205697</v>
      </c>
      <c r="V46" s="7">
        <v>0.922360567512263</v>
      </c>
      <c r="W46" s="7">
        <v>5.328274444870269</v>
      </c>
      <c r="X46" s="7">
        <v>2.1173333227166293</v>
      </c>
      <c r="Y46" s="7">
        <v>10.95068106611454</v>
      </c>
      <c r="Z46" s="7">
        <v>0.3559408182028276</v>
      </c>
      <c r="AA46" s="7">
        <v>9.62521199164833</v>
      </c>
      <c r="AB46" s="7">
        <v>0.08746715564900717</v>
      </c>
      <c r="AC46" s="7">
        <v>2.6921180312674187E-05</v>
      </c>
      <c r="AD46" s="7">
        <v>15.77419527874676</v>
      </c>
      <c r="AE46" s="7">
        <v>2.190763631844668</v>
      </c>
      <c r="AF46" s="7">
        <v>1.3884549879041161</v>
      </c>
      <c r="AG46" s="7">
        <v>0</v>
      </c>
      <c r="AH46" s="7">
        <v>6.5655783049634284E-15</v>
      </c>
      <c r="AI46" s="7">
        <v>0</v>
      </c>
      <c r="AJ46" s="7">
        <v>52.00167194395911</v>
      </c>
      <c r="AK46" s="7">
        <v>27.04316203828241</v>
      </c>
      <c r="AL46" s="7">
        <v>133.6189525923926</v>
      </c>
      <c r="AM46" s="7">
        <v>33.67230790878035</v>
      </c>
      <c r="AN46" s="7">
        <v>141.4544981123245</v>
      </c>
      <c r="AO46" s="7">
        <v>2.153100572632131</v>
      </c>
      <c r="AP46" s="7">
        <v>0.25692829682039314</v>
      </c>
      <c r="AQ46" s="7">
        <v>0</v>
      </c>
      <c r="AR46" s="7">
        <v>6.893522649896508</v>
      </c>
      <c r="AS46" s="7">
        <v>6.244530653928387E-14</v>
      </c>
      <c r="AT46" s="7">
        <v>703.1888494684044</v>
      </c>
      <c r="AU46" s="7">
        <v>41.1865911814729</v>
      </c>
      <c r="AV46" s="7">
        <v>323.71647427640687</v>
      </c>
      <c r="AW46" s="7">
        <v>20.949419628930478</v>
      </c>
      <c r="AX46" s="7">
        <v>0.6892113564499003</v>
      </c>
      <c r="AY46" s="7">
        <v>7.440750067766073</v>
      </c>
      <c r="AZ46" s="7">
        <v>2.825075841142484E-07</v>
      </c>
      <c r="BA46" s="7">
        <v>265.2239713824628</v>
      </c>
      <c r="BB46" s="7">
        <v>57.365074855078134</v>
      </c>
      <c r="BC46" s="7">
        <v>3.0749642330432376</v>
      </c>
      <c r="BD46" s="7">
        <v>0.6524669418854646</v>
      </c>
      <c r="BE46" s="7">
        <v>0.7264272332895945</v>
      </c>
      <c r="BF46" s="7">
        <v>2.7545502722239776</v>
      </c>
      <c r="BG46" s="7">
        <v>3.9658108014843463</v>
      </c>
      <c r="BH46" s="7">
        <v>1.2269862402583536</v>
      </c>
      <c r="BI46" s="7">
        <v>0</v>
      </c>
      <c r="BJ46" s="7">
        <v>0</v>
      </c>
      <c r="BK46" s="7">
        <v>8402.30121003908</v>
      </c>
      <c r="BL46" s="4">
        <f>SUM(C46:BK46)</f>
        <v>10348.510667298333</v>
      </c>
      <c r="BM46" s="7">
        <v>802.4</v>
      </c>
      <c r="BN46" s="7">
        <v>0</v>
      </c>
      <c r="BO46" s="7">
        <v>0</v>
      </c>
      <c r="BP46" s="7">
        <v>0</v>
      </c>
      <c r="BQ46" s="7">
        <v>0</v>
      </c>
      <c r="BR46" s="7">
        <v>496.76472709997984</v>
      </c>
      <c r="BS46" s="7">
        <v>69.30312340000005</v>
      </c>
      <c r="BT46" s="4">
        <f t="shared" si="0"/>
        <v>11716.978517798314</v>
      </c>
      <c r="BU46" s="10"/>
      <c r="BV46" s="10"/>
    </row>
    <row r="47" spans="1:74" ht="12.75">
      <c r="A47" s="11" t="s">
        <v>43</v>
      </c>
      <c r="B47" s="22" t="s">
        <v>157</v>
      </c>
      <c r="C47" s="7">
        <v>25.058130363644366</v>
      </c>
      <c r="D47" s="7">
        <v>0.4621235486536071</v>
      </c>
      <c r="E47" s="7">
        <v>0.5699905832173386</v>
      </c>
      <c r="F47" s="7">
        <v>0.06653790142792068</v>
      </c>
      <c r="G47" s="7">
        <v>6.532537413898271E-06</v>
      </c>
      <c r="H47" s="7">
        <v>0</v>
      </c>
      <c r="I47" s="7">
        <v>0.049974965332958754</v>
      </c>
      <c r="J47" s="7">
        <v>2.784825239680892</v>
      </c>
      <c r="K47" s="7">
        <v>44.160993953698934</v>
      </c>
      <c r="L47" s="7">
        <v>0.1898008311290182</v>
      </c>
      <c r="M47" s="7">
        <v>26.172589173428435</v>
      </c>
      <c r="N47" s="7">
        <v>0.9601408635150923</v>
      </c>
      <c r="O47" s="7">
        <v>0.5672731505244974</v>
      </c>
      <c r="P47" s="7">
        <v>8.582324549060623</v>
      </c>
      <c r="Q47" s="7">
        <v>10.462856546571505</v>
      </c>
      <c r="R47" s="7">
        <v>10.677529179131415</v>
      </c>
      <c r="S47" s="7">
        <v>8.298345094203937</v>
      </c>
      <c r="T47" s="7">
        <v>44.1292777671921</v>
      </c>
      <c r="U47" s="7">
        <v>11.829855747569919</v>
      </c>
      <c r="V47" s="7">
        <v>14.871997415446486</v>
      </c>
      <c r="W47" s="7">
        <v>13.44798676667057</v>
      </c>
      <c r="X47" s="7">
        <v>23.407110860728928</v>
      </c>
      <c r="Y47" s="7">
        <v>26.028368462893702</v>
      </c>
      <c r="Z47" s="7">
        <v>3.4212557068925165</v>
      </c>
      <c r="AA47" s="7">
        <v>7.152257625985449</v>
      </c>
      <c r="AB47" s="7">
        <v>3.8169424696604515</v>
      </c>
      <c r="AC47" s="7">
        <v>4.2030024559957</v>
      </c>
      <c r="AD47" s="7">
        <v>10.784908313893233</v>
      </c>
      <c r="AE47" s="7">
        <v>4.293336456925621</v>
      </c>
      <c r="AF47" s="7">
        <v>12.50712976404478</v>
      </c>
      <c r="AG47" s="7">
        <v>0</v>
      </c>
      <c r="AH47" s="7">
        <v>31.707899516549944</v>
      </c>
      <c r="AI47" s="7">
        <v>1.598145505925272</v>
      </c>
      <c r="AJ47" s="7">
        <v>137.67515503250434</v>
      </c>
      <c r="AK47" s="7">
        <v>52.53962064675328</v>
      </c>
      <c r="AL47" s="7">
        <v>179.83391082161768</v>
      </c>
      <c r="AM47" s="7">
        <v>48.150822710677446</v>
      </c>
      <c r="AN47" s="7">
        <v>41.79982113906311</v>
      </c>
      <c r="AO47" s="7">
        <v>113.25535177476117</v>
      </c>
      <c r="AP47" s="7">
        <v>2.6093377492939105</v>
      </c>
      <c r="AQ47" s="7">
        <v>16.561140035253384</v>
      </c>
      <c r="AR47" s="7">
        <v>30.799591769576512</v>
      </c>
      <c r="AS47" s="7">
        <v>15.254233905959545</v>
      </c>
      <c r="AT47" s="7">
        <v>34.152964997342615</v>
      </c>
      <c r="AU47" s="7">
        <v>18.36092436693121</v>
      </c>
      <c r="AV47" s="7">
        <v>25.36475511070763</v>
      </c>
      <c r="AW47" s="7">
        <v>62.23755386864764</v>
      </c>
      <c r="AX47" s="7">
        <v>63.992243145035985</v>
      </c>
      <c r="AY47" s="7">
        <v>20.33976272944886</v>
      </c>
      <c r="AZ47" s="7">
        <v>3.9268439183853694</v>
      </c>
      <c r="BA47" s="7">
        <v>131.96867783886586</v>
      </c>
      <c r="BB47" s="7">
        <v>27.839900642900112</v>
      </c>
      <c r="BC47" s="7">
        <v>13.748256039145081</v>
      </c>
      <c r="BD47" s="7">
        <v>78.64497889634082</v>
      </c>
      <c r="BE47" s="7">
        <v>12.467450576089938</v>
      </c>
      <c r="BF47" s="7">
        <v>6.545345180965425</v>
      </c>
      <c r="BG47" s="7">
        <v>22.400822118259402</v>
      </c>
      <c r="BH47" s="7">
        <v>10.925713614354438</v>
      </c>
      <c r="BI47" s="7">
        <v>0</v>
      </c>
      <c r="BJ47" s="7">
        <v>0</v>
      </c>
      <c r="BK47" s="7">
        <v>0</v>
      </c>
      <c r="BL47" s="4">
        <f t="shared" si="1"/>
        <v>1523.6580959410132</v>
      </c>
      <c r="BM47" s="7">
        <v>4633.200501464113</v>
      </c>
      <c r="BN47" s="7">
        <v>0</v>
      </c>
      <c r="BO47" s="7">
        <v>0</v>
      </c>
      <c r="BP47" s="7">
        <v>0</v>
      </c>
      <c r="BQ47" s="7">
        <v>0</v>
      </c>
      <c r="BR47" s="7">
        <v>79.44277820092461</v>
      </c>
      <c r="BS47" s="7">
        <v>98.36</v>
      </c>
      <c r="BT47" s="4">
        <f t="shared" si="0"/>
        <v>6334.66137560605</v>
      </c>
      <c r="BU47" s="10"/>
      <c r="BV47" s="10"/>
    </row>
    <row r="48" spans="1:74" ht="12.75">
      <c r="A48" s="11" t="s">
        <v>44</v>
      </c>
      <c r="B48" s="22" t="s">
        <v>158</v>
      </c>
      <c r="C48" s="7">
        <v>0</v>
      </c>
      <c r="D48" s="7">
        <v>0</v>
      </c>
      <c r="E48" s="7">
        <v>0</v>
      </c>
      <c r="F48" s="7">
        <v>0.1530643288544538</v>
      </c>
      <c r="G48" s="7">
        <v>8.744800728143518E-06</v>
      </c>
      <c r="H48" s="7">
        <v>0</v>
      </c>
      <c r="I48" s="7">
        <v>0.02371432724565887</v>
      </c>
      <c r="J48" s="7">
        <v>1.4731392625650985</v>
      </c>
      <c r="K48" s="7">
        <v>63.2466023971096</v>
      </c>
      <c r="L48" s="7">
        <v>0</v>
      </c>
      <c r="M48" s="7">
        <v>4.238090393454841</v>
      </c>
      <c r="N48" s="7">
        <v>7.19953952464462</v>
      </c>
      <c r="O48" s="7">
        <v>2.1322590252810758E-11</v>
      </c>
      <c r="P48" s="7">
        <v>5.400620993082419</v>
      </c>
      <c r="Q48" s="7">
        <v>0.5700424346039179</v>
      </c>
      <c r="R48" s="7">
        <v>1.5531487051768775</v>
      </c>
      <c r="S48" s="7">
        <v>6.155772241234445</v>
      </c>
      <c r="T48" s="7">
        <v>11.506508746879465</v>
      </c>
      <c r="U48" s="7">
        <v>3.0675975401471827</v>
      </c>
      <c r="V48" s="7">
        <v>3.4505960042055337</v>
      </c>
      <c r="W48" s="7">
        <v>9.515338680100967</v>
      </c>
      <c r="X48" s="7">
        <v>5.5273253176529344</v>
      </c>
      <c r="Y48" s="7">
        <v>25.900871192380308</v>
      </c>
      <c r="Z48" s="7">
        <v>1.534945897304181</v>
      </c>
      <c r="AA48" s="7">
        <v>12.636999096031088</v>
      </c>
      <c r="AB48" s="7">
        <v>8.871321759046527E-05</v>
      </c>
      <c r="AC48" s="7">
        <v>8.91210663949485E-06</v>
      </c>
      <c r="AD48" s="7">
        <v>15.072326989205955</v>
      </c>
      <c r="AE48" s="7">
        <v>5.291457471518875</v>
      </c>
      <c r="AF48" s="7">
        <v>3.561820637234953</v>
      </c>
      <c r="AG48" s="7">
        <v>0</v>
      </c>
      <c r="AH48" s="7">
        <v>0.0022208108986316957</v>
      </c>
      <c r="AI48" s="7">
        <v>0.010992527020006861</v>
      </c>
      <c r="AJ48" s="7">
        <v>31.897814330262285</v>
      </c>
      <c r="AK48" s="7">
        <v>61.68248032782759</v>
      </c>
      <c r="AL48" s="7">
        <v>172.91845002767755</v>
      </c>
      <c r="AM48" s="7">
        <v>64.95284799367734</v>
      </c>
      <c r="AN48" s="7">
        <v>22.047367368712617</v>
      </c>
      <c r="AO48" s="7">
        <v>2.7925503375815506</v>
      </c>
      <c r="AP48" s="7">
        <v>0.35018830667974743</v>
      </c>
      <c r="AQ48" s="7">
        <v>0</v>
      </c>
      <c r="AR48" s="7">
        <v>13.911549001734322</v>
      </c>
      <c r="AS48" s="7">
        <v>0</v>
      </c>
      <c r="AT48" s="7">
        <v>1959.4502420435344</v>
      </c>
      <c r="AU48" s="7">
        <v>2018.178225060058</v>
      </c>
      <c r="AV48" s="7">
        <v>1906.6121805050348</v>
      </c>
      <c r="AW48" s="7">
        <v>76.21896325257752</v>
      </c>
      <c r="AX48" s="7">
        <v>50.03842605248644</v>
      </c>
      <c r="AY48" s="7">
        <v>1.4489575134480497</v>
      </c>
      <c r="AZ48" s="7">
        <v>2.700355534624437E-10</v>
      </c>
      <c r="BA48" s="7">
        <v>768.7444494634769</v>
      </c>
      <c r="BB48" s="7">
        <v>0</v>
      </c>
      <c r="BC48" s="7">
        <v>26.935929748416864</v>
      </c>
      <c r="BD48" s="7">
        <v>40.35234157638041</v>
      </c>
      <c r="BE48" s="7">
        <v>0</v>
      </c>
      <c r="BF48" s="7">
        <v>0.4533117919507916</v>
      </c>
      <c r="BG48" s="7">
        <v>42.48599700708277</v>
      </c>
      <c r="BH48" s="7">
        <v>0</v>
      </c>
      <c r="BI48" s="7">
        <v>0</v>
      </c>
      <c r="BJ48" s="7">
        <v>0</v>
      </c>
      <c r="BK48" s="7">
        <v>0</v>
      </c>
      <c r="BL48" s="4">
        <f t="shared" si="1"/>
        <v>7448.565113597569</v>
      </c>
      <c r="BM48" s="7">
        <v>1410.8360355205307</v>
      </c>
      <c r="BN48" s="7">
        <v>0</v>
      </c>
      <c r="BO48" s="7">
        <v>0</v>
      </c>
      <c r="BP48" s="7">
        <v>0</v>
      </c>
      <c r="BQ48" s="7">
        <v>0</v>
      </c>
      <c r="BR48" s="7">
        <v>1028.5508820815896</v>
      </c>
      <c r="BS48" s="7">
        <v>513.6369274158379</v>
      </c>
      <c r="BT48" s="4">
        <f t="shared" si="0"/>
        <v>10401.588958615528</v>
      </c>
      <c r="BU48" s="10"/>
      <c r="BV48" s="10"/>
    </row>
    <row r="49" spans="1:74" ht="12.75">
      <c r="A49" s="11" t="s">
        <v>45</v>
      </c>
      <c r="B49" s="22" t="s">
        <v>159</v>
      </c>
      <c r="C49" s="7">
        <v>0</v>
      </c>
      <c r="D49" s="7">
        <v>0</v>
      </c>
      <c r="E49" s="7">
        <v>0</v>
      </c>
      <c r="F49" s="7">
        <v>0.28463662614053703</v>
      </c>
      <c r="G49" s="7">
        <v>8.060683559978052E-05</v>
      </c>
      <c r="H49" s="7">
        <v>0</v>
      </c>
      <c r="I49" s="7">
        <v>0.05758337355096669</v>
      </c>
      <c r="J49" s="7">
        <v>2.757286748901557</v>
      </c>
      <c r="K49" s="7">
        <v>96.45506954658784</v>
      </c>
      <c r="L49" s="7">
        <v>0.14986603788625397</v>
      </c>
      <c r="M49" s="7">
        <v>41.52011598562258</v>
      </c>
      <c r="N49" s="7">
        <v>15.70851215225696</v>
      </c>
      <c r="O49" s="7">
        <v>0.3350532839179526</v>
      </c>
      <c r="P49" s="7">
        <v>8.558523277800907</v>
      </c>
      <c r="Q49" s="7">
        <v>16.30227504315853</v>
      </c>
      <c r="R49" s="7">
        <v>22.556016641266105</v>
      </c>
      <c r="S49" s="7">
        <v>10.496016163368083</v>
      </c>
      <c r="T49" s="7">
        <v>26.401805604109565</v>
      </c>
      <c r="U49" s="7">
        <v>8.07187096226704</v>
      </c>
      <c r="V49" s="7">
        <v>27.074864491094004</v>
      </c>
      <c r="W49" s="7">
        <v>20.886579200833943</v>
      </c>
      <c r="X49" s="7">
        <v>68.89436768380517</v>
      </c>
      <c r="Y49" s="7">
        <v>58.80626453372653</v>
      </c>
      <c r="Z49" s="7">
        <v>11.265985492863178</v>
      </c>
      <c r="AA49" s="7">
        <v>46.72524450640117</v>
      </c>
      <c r="AB49" s="7">
        <v>11.920196545026176</v>
      </c>
      <c r="AC49" s="7">
        <v>11.148207838553349</v>
      </c>
      <c r="AD49" s="7">
        <v>8.244279969015611</v>
      </c>
      <c r="AE49" s="7">
        <v>5.0022963880684035</v>
      </c>
      <c r="AF49" s="7">
        <v>11.485886882062898</v>
      </c>
      <c r="AG49" s="7">
        <v>0</v>
      </c>
      <c r="AH49" s="7">
        <v>11.865196731109284</v>
      </c>
      <c r="AI49" s="7">
        <v>0.8460843256546796</v>
      </c>
      <c r="AJ49" s="7">
        <v>201.24099381263292</v>
      </c>
      <c r="AK49" s="7">
        <v>57.69906302512625</v>
      </c>
      <c r="AL49" s="7">
        <v>860.9439265925663</v>
      </c>
      <c r="AM49" s="7">
        <v>761.0602476284234</v>
      </c>
      <c r="AN49" s="7">
        <v>322.5275166397943</v>
      </c>
      <c r="AO49" s="7">
        <v>102.26967955228933</v>
      </c>
      <c r="AP49" s="7">
        <v>2.790382154760476</v>
      </c>
      <c r="AQ49" s="7">
        <v>14.505607529054457</v>
      </c>
      <c r="AR49" s="7">
        <v>575.5944528051144</v>
      </c>
      <c r="AS49" s="7">
        <v>114.45111663694838</v>
      </c>
      <c r="AT49" s="7">
        <v>113.59405200545845</v>
      </c>
      <c r="AU49" s="7">
        <v>71.98220901502415</v>
      </c>
      <c r="AV49" s="7">
        <v>429.58745264140833</v>
      </c>
      <c r="AW49" s="7">
        <v>353.70558266399667</v>
      </c>
      <c r="AX49" s="7">
        <v>21.234713308249567</v>
      </c>
      <c r="AY49" s="7">
        <v>207.24875471181215</v>
      </c>
      <c r="AZ49" s="7">
        <v>48.20292351925101</v>
      </c>
      <c r="BA49" s="7">
        <v>573.3358564255745</v>
      </c>
      <c r="BB49" s="7">
        <v>165.82567941316603</v>
      </c>
      <c r="BC49" s="7">
        <v>448.5323351384376</v>
      </c>
      <c r="BD49" s="7">
        <v>104.98150007513908</v>
      </c>
      <c r="BE49" s="7">
        <v>9.78024716422996</v>
      </c>
      <c r="BF49" s="7">
        <v>79.96188752231018</v>
      </c>
      <c r="BG49" s="7">
        <v>12.992879536378497</v>
      </c>
      <c r="BH49" s="7">
        <v>63.41455503787303</v>
      </c>
      <c r="BI49" s="7">
        <v>0</v>
      </c>
      <c r="BJ49" s="7">
        <v>0</v>
      </c>
      <c r="BK49" s="7">
        <v>0</v>
      </c>
      <c r="BL49" s="4">
        <f t="shared" si="1"/>
        <v>6261.283781196904</v>
      </c>
      <c r="BM49" s="7">
        <v>22386.16039762427</v>
      </c>
      <c r="BN49" s="7">
        <v>0</v>
      </c>
      <c r="BO49" s="7">
        <v>70.4</v>
      </c>
      <c r="BP49" s="7">
        <v>42.572230413513935</v>
      </c>
      <c r="BQ49" s="7">
        <v>0</v>
      </c>
      <c r="BR49" s="7">
        <v>19.97682046811839</v>
      </c>
      <c r="BS49" s="7">
        <v>11.090418517838142</v>
      </c>
      <c r="BT49" s="4">
        <f t="shared" si="0"/>
        <v>28791.48364822064</v>
      </c>
      <c r="BU49" s="10"/>
      <c r="BV49" s="10"/>
    </row>
    <row r="50" spans="1:74" ht="12.75">
      <c r="A50" s="11" t="s">
        <v>46</v>
      </c>
      <c r="B50" s="22" t="s">
        <v>160</v>
      </c>
      <c r="C50" s="7">
        <v>26.60437674004463</v>
      </c>
      <c r="D50" s="7">
        <v>0</v>
      </c>
      <c r="E50" s="7">
        <v>0.2298016752827572</v>
      </c>
      <c r="F50" s="7">
        <v>0.20327755025020916</v>
      </c>
      <c r="G50" s="7">
        <v>1.707087821252253E-05</v>
      </c>
      <c r="H50" s="7">
        <v>0</v>
      </c>
      <c r="I50" s="7">
        <v>0.10298993503656707</v>
      </c>
      <c r="J50" s="7">
        <v>12.224114334468485</v>
      </c>
      <c r="K50" s="7">
        <v>154.07095523808593</v>
      </c>
      <c r="L50" s="7">
        <v>0</v>
      </c>
      <c r="M50" s="7">
        <v>8.97480538586246</v>
      </c>
      <c r="N50" s="7">
        <v>4.39965087688811</v>
      </c>
      <c r="O50" s="7">
        <v>1.1797588942800137</v>
      </c>
      <c r="P50" s="7">
        <v>13.186153206521013</v>
      </c>
      <c r="Q50" s="7">
        <v>9.307964908353256</v>
      </c>
      <c r="R50" s="7">
        <v>46.97300021822946</v>
      </c>
      <c r="S50" s="7">
        <v>2.3993256281269097</v>
      </c>
      <c r="T50" s="7">
        <v>103.72770963074508</v>
      </c>
      <c r="U50" s="7">
        <v>57.77775401556521</v>
      </c>
      <c r="V50" s="7">
        <v>122.72633788044449</v>
      </c>
      <c r="W50" s="7">
        <v>61.711563557945254</v>
      </c>
      <c r="X50" s="7">
        <v>81.20223079221816</v>
      </c>
      <c r="Y50" s="7">
        <v>55.972693089732005</v>
      </c>
      <c r="Z50" s="7">
        <v>61.98813119857025</v>
      </c>
      <c r="AA50" s="7">
        <v>63.05257969631239</v>
      </c>
      <c r="AB50" s="7">
        <v>1.523259140280654</v>
      </c>
      <c r="AC50" s="7">
        <v>6.270994470665965</v>
      </c>
      <c r="AD50" s="7">
        <v>29.66767771335395</v>
      </c>
      <c r="AE50" s="7">
        <v>18.030753780282264</v>
      </c>
      <c r="AF50" s="7">
        <v>15.082259087439816</v>
      </c>
      <c r="AG50" s="7">
        <v>0</v>
      </c>
      <c r="AH50" s="7">
        <v>69.02691465065485</v>
      </c>
      <c r="AI50" s="7">
        <v>2.40275155871257</v>
      </c>
      <c r="AJ50" s="7">
        <v>278.4905858515163</v>
      </c>
      <c r="AK50" s="7">
        <v>217.8522302585502</v>
      </c>
      <c r="AL50" s="7">
        <v>565.3837355404653</v>
      </c>
      <c r="AM50" s="7">
        <v>26.337459289612184</v>
      </c>
      <c r="AN50" s="7">
        <v>32.14538656369241</v>
      </c>
      <c r="AO50" s="7">
        <v>390.7770540746437</v>
      </c>
      <c r="AP50" s="7">
        <v>268.7365812526606</v>
      </c>
      <c r="AQ50" s="7">
        <v>336.7874912870003</v>
      </c>
      <c r="AR50" s="7">
        <v>378.8493596866815</v>
      </c>
      <c r="AS50" s="7">
        <v>159.54298097772502</v>
      </c>
      <c r="AT50" s="7">
        <v>69.03458465203065</v>
      </c>
      <c r="AU50" s="7">
        <v>24.128649070671838</v>
      </c>
      <c r="AV50" s="7">
        <v>81.3494281229548</v>
      </c>
      <c r="AW50" s="7">
        <v>51.125135553786706</v>
      </c>
      <c r="AX50" s="7">
        <v>410.208158616081</v>
      </c>
      <c r="AY50" s="7">
        <v>641.4875863310342</v>
      </c>
      <c r="AZ50" s="7">
        <v>22.256336922426378</v>
      </c>
      <c r="BA50" s="7">
        <v>809.3249701928266</v>
      </c>
      <c r="BB50" s="7">
        <v>25.235893356770003</v>
      </c>
      <c r="BC50" s="7">
        <v>39.9734326291273</v>
      </c>
      <c r="BD50" s="7">
        <v>91.26214817632194</v>
      </c>
      <c r="BE50" s="7">
        <v>67.52170007805488</v>
      </c>
      <c r="BF50" s="7">
        <v>12.135197888834726</v>
      </c>
      <c r="BG50" s="7">
        <v>109.38349823371965</v>
      </c>
      <c r="BH50" s="7">
        <v>18.656678619263793</v>
      </c>
      <c r="BI50" s="7">
        <v>0</v>
      </c>
      <c r="BJ50" s="7">
        <v>0</v>
      </c>
      <c r="BK50" s="7">
        <v>0</v>
      </c>
      <c r="BL50" s="4">
        <f t="shared" si="1"/>
        <v>6158.006065151683</v>
      </c>
      <c r="BM50" s="7">
        <v>224.9930638433195</v>
      </c>
      <c r="BN50" s="7">
        <v>0</v>
      </c>
      <c r="BO50" s="7">
        <v>0</v>
      </c>
      <c r="BP50" s="7">
        <v>0</v>
      </c>
      <c r="BQ50" s="7">
        <v>0</v>
      </c>
      <c r="BR50" s="7">
        <v>130.3491905298733</v>
      </c>
      <c r="BS50" s="7">
        <v>55.05927640501994</v>
      </c>
      <c r="BT50" s="4">
        <f t="shared" si="0"/>
        <v>6568.407595929896</v>
      </c>
      <c r="BU50" s="10"/>
      <c r="BV50" s="10"/>
    </row>
    <row r="51" spans="1:74" ht="12.75">
      <c r="A51" s="11" t="s">
        <v>47</v>
      </c>
      <c r="B51" s="22" t="s">
        <v>161</v>
      </c>
      <c r="C51" s="7">
        <v>0</v>
      </c>
      <c r="D51" s="7">
        <v>0</v>
      </c>
      <c r="E51" s="7">
        <v>0</v>
      </c>
      <c r="F51" s="7">
        <v>0.32804719287136985</v>
      </c>
      <c r="G51" s="7">
        <v>2.2284762631230203E-05</v>
      </c>
      <c r="H51" s="7">
        <v>0</v>
      </c>
      <c r="I51" s="7">
        <v>0.11758141779045787</v>
      </c>
      <c r="J51" s="7">
        <v>2.318749850270727</v>
      </c>
      <c r="K51" s="7">
        <v>29.590836193379097</v>
      </c>
      <c r="L51" s="7">
        <v>0</v>
      </c>
      <c r="M51" s="7">
        <v>5.774606295717351</v>
      </c>
      <c r="N51" s="7">
        <v>15.367482907336154</v>
      </c>
      <c r="O51" s="7">
        <v>7.639526442854974E-09</v>
      </c>
      <c r="P51" s="7">
        <v>3.714006370069614</v>
      </c>
      <c r="Q51" s="7">
        <v>7.332143248563664</v>
      </c>
      <c r="R51" s="7">
        <v>28.00680983063762</v>
      </c>
      <c r="S51" s="7">
        <v>1.2561112994389996</v>
      </c>
      <c r="T51" s="7">
        <v>322.33586114837715</v>
      </c>
      <c r="U51" s="7">
        <v>3.683315129149337</v>
      </c>
      <c r="V51" s="7">
        <v>13.596498925480876</v>
      </c>
      <c r="W51" s="7">
        <v>33.44385388290328</v>
      </c>
      <c r="X51" s="7">
        <v>29.69850628951396</v>
      </c>
      <c r="Y51" s="7">
        <v>33.00558323067425</v>
      </c>
      <c r="Z51" s="7">
        <v>96.03549788971264</v>
      </c>
      <c r="AA51" s="7">
        <v>40.92899260155268</v>
      </c>
      <c r="AB51" s="7">
        <v>48.16683574437714</v>
      </c>
      <c r="AC51" s="7">
        <v>0.0005413594344301277</v>
      </c>
      <c r="AD51" s="7">
        <v>40.024457839609</v>
      </c>
      <c r="AE51" s="7">
        <v>9.071399964812661</v>
      </c>
      <c r="AF51" s="7">
        <v>2.371446297881813</v>
      </c>
      <c r="AG51" s="7">
        <v>0</v>
      </c>
      <c r="AH51" s="7">
        <v>17.1191233636823</v>
      </c>
      <c r="AI51" s="7">
        <v>9.49457102319588</v>
      </c>
      <c r="AJ51" s="7">
        <v>82.97357508056345</v>
      </c>
      <c r="AK51" s="7">
        <v>176.1542774303682</v>
      </c>
      <c r="AL51" s="7">
        <v>1093.3914221887817</v>
      </c>
      <c r="AM51" s="7">
        <v>53.55278120899344</v>
      </c>
      <c r="AN51" s="7">
        <v>36.13655522195235</v>
      </c>
      <c r="AO51" s="7">
        <v>30.1685068210808</v>
      </c>
      <c r="AP51" s="7">
        <v>9.601916709843888</v>
      </c>
      <c r="AQ51" s="7">
        <v>95.32644470835979</v>
      </c>
      <c r="AR51" s="7">
        <v>118.86564552654232</v>
      </c>
      <c r="AS51" s="7">
        <v>444.0818245728016</v>
      </c>
      <c r="AT51" s="7">
        <v>116.073202392871</v>
      </c>
      <c r="AU51" s="7">
        <v>95.49352374555869</v>
      </c>
      <c r="AV51" s="7">
        <v>215.2019326901659</v>
      </c>
      <c r="AW51" s="7">
        <v>47.05624385403567</v>
      </c>
      <c r="AX51" s="7">
        <v>26.009529439565632</v>
      </c>
      <c r="AY51" s="7">
        <v>1203.889520517563</v>
      </c>
      <c r="AZ51" s="7">
        <v>74.69343661039477</v>
      </c>
      <c r="BA51" s="7">
        <v>899.7836590590721</v>
      </c>
      <c r="BB51" s="7">
        <v>431.3250301831674</v>
      </c>
      <c r="BC51" s="7">
        <v>32.74900215364531</v>
      </c>
      <c r="BD51" s="7">
        <v>59.14766478210351</v>
      </c>
      <c r="BE51" s="7">
        <v>2.8366373507226075</v>
      </c>
      <c r="BF51" s="7">
        <v>94.02369104279748</v>
      </c>
      <c r="BG51" s="7">
        <v>18.314173707918055</v>
      </c>
      <c r="BH51" s="7">
        <v>6.363484784794765</v>
      </c>
      <c r="BI51" s="7">
        <v>0</v>
      </c>
      <c r="BJ51" s="7">
        <v>0</v>
      </c>
      <c r="BK51" s="7">
        <v>0</v>
      </c>
      <c r="BL51" s="4">
        <f t="shared" si="1"/>
        <v>6255.996563372498</v>
      </c>
      <c r="BM51" s="7">
        <v>51.01585126241547</v>
      </c>
      <c r="BN51" s="7">
        <v>0</v>
      </c>
      <c r="BO51" s="7">
        <v>0</v>
      </c>
      <c r="BP51" s="7">
        <v>2140.2902603251264</v>
      </c>
      <c r="BQ51" s="7">
        <v>0.34150766200214466</v>
      </c>
      <c r="BR51" s="7">
        <v>1606.6521409114425</v>
      </c>
      <c r="BS51" s="7">
        <v>665.0946803751104</v>
      </c>
      <c r="BT51" s="4">
        <f t="shared" si="0"/>
        <v>10719.391003908595</v>
      </c>
      <c r="BU51" s="10"/>
      <c r="BV51" s="10"/>
    </row>
    <row r="52" spans="1:74" ht="12.75">
      <c r="A52" s="11" t="s">
        <v>48</v>
      </c>
      <c r="B52" s="22" t="s">
        <v>162</v>
      </c>
      <c r="C52" s="7">
        <v>0</v>
      </c>
      <c r="D52" s="7">
        <v>0</v>
      </c>
      <c r="E52" s="7">
        <v>0</v>
      </c>
      <c r="F52" s="7">
        <v>0.02704068941199232</v>
      </c>
      <c r="G52" s="7">
        <v>5.445257486190243E-07</v>
      </c>
      <c r="H52" s="7">
        <v>0</v>
      </c>
      <c r="I52" s="7">
        <v>0.025489613831467847</v>
      </c>
      <c r="J52" s="7">
        <v>0.09451478346398418</v>
      </c>
      <c r="K52" s="7">
        <v>18.574791211855853</v>
      </c>
      <c r="L52" s="7">
        <v>5.829728416721898E-13</v>
      </c>
      <c r="M52" s="7">
        <v>8.106469652967368</v>
      </c>
      <c r="N52" s="7">
        <v>0</v>
      </c>
      <c r="O52" s="7">
        <v>1.0178983184932022</v>
      </c>
      <c r="P52" s="7">
        <v>2.4955377833420815E-08</v>
      </c>
      <c r="Q52" s="7">
        <v>0.27795657219470604</v>
      </c>
      <c r="R52" s="7">
        <v>20.82409056764023</v>
      </c>
      <c r="S52" s="7">
        <v>43.11461434324264</v>
      </c>
      <c r="T52" s="7">
        <v>151.46214998995396</v>
      </c>
      <c r="U52" s="7">
        <v>25.188848231931104</v>
      </c>
      <c r="V52" s="7">
        <v>4.492440200851254</v>
      </c>
      <c r="W52" s="7">
        <v>57.586207382458745</v>
      </c>
      <c r="X52" s="7">
        <v>2.197076922961142</v>
      </c>
      <c r="Y52" s="7">
        <v>49.362006718003016</v>
      </c>
      <c r="Z52" s="7">
        <v>1.4095143767504947</v>
      </c>
      <c r="AA52" s="7">
        <v>17.68984462326457</v>
      </c>
      <c r="AB52" s="7">
        <v>9.554692343630109</v>
      </c>
      <c r="AC52" s="7">
        <v>12.183850150068515</v>
      </c>
      <c r="AD52" s="7">
        <v>4.867056598351636</v>
      </c>
      <c r="AE52" s="7">
        <v>13.106190713048964</v>
      </c>
      <c r="AF52" s="7">
        <v>2.562985906060098</v>
      </c>
      <c r="AG52" s="7">
        <v>0</v>
      </c>
      <c r="AH52" s="7">
        <v>11.17687280405125</v>
      </c>
      <c r="AI52" s="7">
        <v>0.26504007890758063</v>
      </c>
      <c r="AJ52" s="7">
        <v>3.2898099307257924</v>
      </c>
      <c r="AK52" s="7">
        <v>0.29513654675118134</v>
      </c>
      <c r="AL52" s="7">
        <v>1.3985782928603336</v>
      </c>
      <c r="AM52" s="7">
        <v>1.4202863430789952</v>
      </c>
      <c r="AN52" s="7">
        <v>0.05236731827976008</v>
      </c>
      <c r="AO52" s="7">
        <v>4.967104524196551E-05</v>
      </c>
      <c r="AP52" s="7">
        <v>0</v>
      </c>
      <c r="AQ52" s="7">
        <v>1.1982227669038501E-14</v>
      </c>
      <c r="AR52" s="7">
        <v>12.853944287892661</v>
      </c>
      <c r="AS52" s="7">
        <v>19.111393769534832</v>
      </c>
      <c r="AT52" s="7">
        <v>0</v>
      </c>
      <c r="AU52" s="7">
        <v>0</v>
      </c>
      <c r="AV52" s="7">
        <v>0</v>
      </c>
      <c r="AW52" s="7">
        <v>0</v>
      </c>
      <c r="AX52" s="7">
        <v>6.4601359417061675</v>
      </c>
      <c r="AY52" s="7">
        <v>35.93274184158955</v>
      </c>
      <c r="AZ52" s="7">
        <v>151.776402197153</v>
      </c>
      <c r="BA52" s="7">
        <v>32.861518835054724</v>
      </c>
      <c r="BB52" s="7">
        <v>47.60948965251335</v>
      </c>
      <c r="BC52" s="7">
        <v>4.074479037619643</v>
      </c>
      <c r="BD52" s="7">
        <v>6.741199648118972</v>
      </c>
      <c r="BE52" s="7">
        <v>4.160011165622218</v>
      </c>
      <c r="BF52" s="7">
        <v>3.126905796768228</v>
      </c>
      <c r="BG52" s="7">
        <v>2.300651878589971</v>
      </c>
      <c r="BH52" s="7">
        <v>0</v>
      </c>
      <c r="BI52" s="7">
        <v>0</v>
      </c>
      <c r="BJ52" s="7">
        <v>0</v>
      </c>
      <c r="BK52" s="7">
        <v>0</v>
      </c>
      <c r="BL52" s="4">
        <f t="shared" si="1"/>
        <v>788.6327455177801</v>
      </c>
      <c r="BM52" s="7">
        <v>0</v>
      </c>
      <c r="BN52" s="7">
        <v>107.3</v>
      </c>
      <c r="BO52" s="7">
        <v>0</v>
      </c>
      <c r="BP52" s="7">
        <v>0</v>
      </c>
      <c r="BQ52" s="7">
        <v>0</v>
      </c>
      <c r="BR52" s="7">
        <v>929.6279436509676</v>
      </c>
      <c r="BS52" s="7">
        <v>222.20981335942201</v>
      </c>
      <c r="BT52" s="4">
        <f t="shared" si="0"/>
        <v>2047.7705025281696</v>
      </c>
      <c r="BU52" s="10"/>
      <c r="BV52" s="10"/>
    </row>
    <row r="53" spans="1:74" ht="12.75">
      <c r="A53" s="11" t="s">
        <v>49</v>
      </c>
      <c r="B53" s="22" t="s">
        <v>163</v>
      </c>
      <c r="C53" s="7">
        <v>67.41705819418831</v>
      </c>
      <c r="D53" s="7">
        <v>0</v>
      </c>
      <c r="E53" s="7">
        <v>1.5555116554692787</v>
      </c>
      <c r="F53" s="7">
        <v>4.1958335344096795</v>
      </c>
      <c r="G53" s="7">
        <v>0.0002448925300156145</v>
      </c>
      <c r="H53" s="7">
        <v>0</v>
      </c>
      <c r="I53" s="7">
        <v>0.9470726603374351</v>
      </c>
      <c r="J53" s="7">
        <v>130.82149800399702</v>
      </c>
      <c r="K53" s="7">
        <v>1477.4533119692455</v>
      </c>
      <c r="L53" s="7">
        <v>4.21601698848484</v>
      </c>
      <c r="M53" s="7">
        <v>216.46850210547635</v>
      </c>
      <c r="N53" s="7">
        <v>76.85220064359044</v>
      </c>
      <c r="O53" s="7">
        <v>10.69725514678667</v>
      </c>
      <c r="P53" s="7">
        <v>87.77433828961968</v>
      </c>
      <c r="Q53" s="7">
        <v>167.25026162601606</v>
      </c>
      <c r="R53" s="7">
        <v>664.8202569698651</v>
      </c>
      <c r="S53" s="7">
        <v>366.3620509289566</v>
      </c>
      <c r="T53" s="7">
        <v>1561.8412717105984</v>
      </c>
      <c r="U53" s="7">
        <v>148.07744062577464</v>
      </c>
      <c r="V53" s="7">
        <v>224.99254183462557</v>
      </c>
      <c r="W53" s="7">
        <v>315.2948368756403</v>
      </c>
      <c r="X53" s="7">
        <v>408.8511955428638</v>
      </c>
      <c r="Y53" s="7">
        <v>602.4897597332549</v>
      </c>
      <c r="Z53" s="7">
        <v>201.0913769865027</v>
      </c>
      <c r="AA53" s="7">
        <v>391.19997554473855</v>
      </c>
      <c r="AB53" s="7">
        <v>480.33582359683004</v>
      </c>
      <c r="AC53" s="7">
        <v>90.70964250482842</v>
      </c>
      <c r="AD53" s="7">
        <v>491.3476225890612</v>
      </c>
      <c r="AE53" s="7">
        <v>114.61633685059533</v>
      </c>
      <c r="AF53" s="7">
        <v>111.10404155450564</v>
      </c>
      <c r="AG53" s="7">
        <v>0</v>
      </c>
      <c r="AH53" s="7">
        <v>537.0829142839036</v>
      </c>
      <c r="AI53" s="7">
        <v>21.220002887107064</v>
      </c>
      <c r="AJ53" s="7">
        <v>1586.0194879087082</v>
      </c>
      <c r="AK53" s="7">
        <v>1447.3092835178495</v>
      </c>
      <c r="AL53" s="7">
        <v>6056.236673964026</v>
      </c>
      <c r="AM53" s="7">
        <v>1746.7520008635904</v>
      </c>
      <c r="AN53" s="7">
        <v>701.5911686204518</v>
      </c>
      <c r="AO53" s="7">
        <v>547.7956172337906</v>
      </c>
      <c r="AP53" s="7">
        <v>12.602430169667462</v>
      </c>
      <c r="AQ53" s="7">
        <v>90.82050123426376</v>
      </c>
      <c r="AR53" s="7">
        <v>1050.17736151505</v>
      </c>
      <c r="AS53" s="7">
        <v>759.2616683207874</v>
      </c>
      <c r="AT53" s="7">
        <v>808.6314289829675</v>
      </c>
      <c r="AU53" s="7">
        <v>547.7087076650415</v>
      </c>
      <c r="AV53" s="7">
        <v>984.8693843633886</v>
      </c>
      <c r="AW53" s="7">
        <v>582.6188654944228</v>
      </c>
      <c r="AX53" s="7">
        <v>1077.0657428175045</v>
      </c>
      <c r="AY53" s="7">
        <v>1273.1641921128603</v>
      </c>
      <c r="AZ53" s="7">
        <v>150.08696787327898</v>
      </c>
      <c r="BA53" s="7">
        <v>9124.454855987118</v>
      </c>
      <c r="BB53" s="7">
        <v>484.8823929834375</v>
      </c>
      <c r="BC53" s="7">
        <v>205.0185024499362</v>
      </c>
      <c r="BD53" s="7">
        <v>634.6761716095626</v>
      </c>
      <c r="BE53" s="7">
        <v>245.3938728677598</v>
      </c>
      <c r="BF53" s="7">
        <v>351.81431118350713</v>
      </c>
      <c r="BG53" s="7">
        <v>534.4835288615357</v>
      </c>
      <c r="BH53" s="7">
        <v>84.3485208876531</v>
      </c>
      <c r="BI53" s="7">
        <v>0</v>
      </c>
      <c r="BJ53" s="7">
        <v>0</v>
      </c>
      <c r="BK53" s="7">
        <v>0</v>
      </c>
      <c r="BL53" s="4">
        <f t="shared" si="1"/>
        <v>40064.86983621797</v>
      </c>
      <c r="BM53" s="7">
        <v>713.5784042852117</v>
      </c>
      <c r="BN53" s="7">
        <v>0</v>
      </c>
      <c r="BO53" s="7">
        <v>0</v>
      </c>
      <c r="BP53" s="7">
        <v>1428.6149833721156</v>
      </c>
      <c r="BQ53" s="7">
        <v>0</v>
      </c>
      <c r="BR53" s="7">
        <v>5296.775055272145</v>
      </c>
      <c r="BS53" s="7">
        <v>2795.313527594447</v>
      </c>
      <c r="BT53" s="4">
        <f t="shared" si="0"/>
        <v>50299.15180674189</v>
      </c>
      <c r="BU53" s="10"/>
      <c r="BV53" s="10"/>
    </row>
    <row r="54" spans="1:74" ht="12.75">
      <c r="A54" s="11" t="s">
        <v>50</v>
      </c>
      <c r="B54" s="22" t="s">
        <v>164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1"/>
        <v>0</v>
      </c>
      <c r="BM54" s="7">
        <v>919.6</v>
      </c>
      <c r="BN54" s="7">
        <v>0</v>
      </c>
      <c r="BO54" s="7">
        <v>21015</v>
      </c>
      <c r="BP54" s="7">
        <v>0</v>
      </c>
      <c r="BQ54" s="7">
        <v>0</v>
      </c>
      <c r="BR54" s="7">
        <v>0</v>
      </c>
      <c r="BS54" s="7">
        <v>0</v>
      </c>
      <c r="BT54" s="4">
        <f t="shared" si="0"/>
        <v>21934.6</v>
      </c>
      <c r="BU54" s="10"/>
      <c r="BV54" s="10"/>
    </row>
    <row r="55" spans="1:74" ht="12.75">
      <c r="A55" s="11" t="s">
        <v>51</v>
      </c>
      <c r="B55" s="22" t="s">
        <v>165</v>
      </c>
      <c r="C55" s="7">
        <v>3.9820471080084543</v>
      </c>
      <c r="D55" s="7">
        <v>0.028981542681993645</v>
      </c>
      <c r="E55" s="7">
        <v>0.09425174309536252</v>
      </c>
      <c r="F55" s="7">
        <v>0.006446582940692923</v>
      </c>
      <c r="G55" s="7">
        <v>9.059597553366657E-07</v>
      </c>
      <c r="H55" s="7">
        <v>0</v>
      </c>
      <c r="I55" s="7">
        <v>0.017263805847313615</v>
      </c>
      <c r="J55" s="7">
        <v>0.5656588422419547</v>
      </c>
      <c r="K55" s="7">
        <v>18.4069962305112</v>
      </c>
      <c r="L55" s="7">
        <v>0.6509410638008928</v>
      </c>
      <c r="M55" s="7">
        <v>4.944415909728283</v>
      </c>
      <c r="N55" s="7">
        <v>1.0523201288672557</v>
      </c>
      <c r="O55" s="7">
        <v>0.19634042388262482</v>
      </c>
      <c r="P55" s="7">
        <v>1.72915418124597</v>
      </c>
      <c r="Q55" s="7">
        <v>2.858963487109953</v>
      </c>
      <c r="R55" s="7">
        <v>3.9543361562048442</v>
      </c>
      <c r="S55" s="7">
        <v>10.059186899997073</v>
      </c>
      <c r="T55" s="7">
        <v>20.788129549307424</v>
      </c>
      <c r="U55" s="7">
        <v>3.8798702830174583</v>
      </c>
      <c r="V55" s="7">
        <v>4.062298584888424</v>
      </c>
      <c r="W55" s="7">
        <v>10.901373757250706</v>
      </c>
      <c r="X55" s="7">
        <v>5.756622853467523</v>
      </c>
      <c r="Y55" s="7">
        <v>7.403749804289411</v>
      </c>
      <c r="Z55" s="7">
        <v>0.6630236137667863</v>
      </c>
      <c r="AA55" s="7">
        <v>3.706038080300827</v>
      </c>
      <c r="AB55" s="7">
        <v>3.458952874303827</v>
      </c>
      <c r="AC55" s="7">
        <v>0.9961318142812131</v>
      </c>
      <c r="AD55" s="7">
        <v>14.391323864254481</v>
      </c>
      <c r="AE55" s="7">
        <v>1.4133485602704872</v>
      </c>
      <c r="AF55" s="7">
        <v>3.4915507211996673</v>
      </c>
      <c r="AG55" s="7">
        <v>0</v>
      </c>
      <c r="AH55" s="7">
        <v>4.052264021218513</v>
      </c>
      <c r="AI55" s="7">
        <v>0.14015429364726023</v>
      </c>
      <c r="AJ55" s="7">
        <v>24.411953423270297</v>
      </c>
      <c r="AK55" s="7">
        <v>4.116618844692868</v>
      </c>
      <c r="AL55" s="7">
        <v>23.962396388419346</v>
      </c>
      <c r="AM55" s="7">
        <v>6.718546547514034</v>
      </c>
      <c r="AN55" s="7">
        <v>6.227633848467171</v>
      </c>
      <c r="AO55" s="7">
        <v>6.76653050068203</v>
      </c>
      <c r="AP55" s="7">
        <v>1.9634491080873597</v>
      </c>
      <c r="AQ55" s="7">
        <v>3.2315792665515968</v>
      </c>
      <c r="AR55" s="7">
        <v>11.164313101294612</v>
      </c>
      <c r="AS55" s="7">
        <v>4.403743123088787</v>
      </c>
      <c r="AT55" s="7">
        <v>18.447883421610292</v>
      </c>
      <c r="AU55" s="7">
        <v>10.591618659977785</v>
      </c>
      <c r="AV55" s="7">
        <v>8.186463367963395</v>
      </c>
      <c r="AW55" s="7">
        <v>6.046532592436355</v>
      </c>
      <c r="AX55" s="7">
        <v>2.562979798790841</v>
      </c>
      <c r="AY55" s="7">
        <v>5.363832715117673</v>
      </c>
      <c r="AZ55" s="7">
        <v>0.7897551633739577</v>
      </c>
      <c r="BA55" s="7">
        <v>20.19240287769293</v>
      </c>
      <c r="BB55" s="7">
        <v>1.2902341355779707</v>
      </c>
      <c r="BC55" s="7">
        <v>1.5401338939175124</v>
      </c>
      <c r="BD55" s="7">
        <v>8.323663403724444</v>
      </c>
      <c r="BE55" s="7">
        <v>1.491072155110951</v>
      </c>
      <c r="BF55" s="7">
        <v>1.1074490552733094</v>
      </c>
      <c r="BG55" s="7">
        <v>9.003478331163093</v>
      </c>
      <c r="BH55" s="7">
        <v>0.9094230787416923</v>
      </c>
      <c r="BI55" s="7">
        <v>0</v>
      </c>
      <c r="BJ55" s="7">
        <v>0</v>
      </c>
      <c r="BK55" s="7">
        <v>0</v>
      </c>
      <c r="BL55" s="4">
        <f t="shared" si="1"/>
        <v>322.4658244901279</v>
      </c>
      <c r="BM55" s="7">
        <v>697.8</v>
      </c>
      <c r="BN55" s="7">
        <v>223.3</v>
      </c>
      <c r="BO55" s="7">
        <v>14781.8</v>
      </c>
      <c r="BP55" s="7">
        <v>0</v>
      </c>
      <c r="BQ55" s="7">
        <v>0</v>
      </c>
      <c r="BR55" s="7">
        <v>13.295941775839633</v>
      </c>
      <c r="BS55" s="7">
        <v>7.338682687564734</v>
      </c>
      <c r="BT55" s="4">
        <f t="shared" si="0"/>
        <v>16046.000448953531</v>
      </c>
      <c r="BU55" s="10"/>
      <c r="BV55" s="10"/>
    </row>
    <row r="56" spans="1:74" ht="12.75">
      <c r="A56" s="11" t="s">
        <v>52</v>
      </c>
      <c r="B56" s="22" t="s">
        <v>166</v>
      </c>
      <c r="C56" s="7">
        <v>212.6249831440193</v>
      </c>
      <c r="D56" s="7">
        <v>0</v>
      </c>
      <c r="E56" s="7">
        <v>0</v>
      </c>
      <c r="F56" s="7">
        <v>0.0009315604996064272</v>
      </c>
      <c r="G56" s="7">
        <v>3.5526227029334715E-07</v>
      </c>
      <c r="H56" s="7">
        <v>0</v>
      </c>
      <c r="I56" s="7">
        <v>0.001041553077496342</v>
      </c>
      <c r="J56" s="7">
        <v>0.07888231644152216</v>
      </c>
      <c r="K56" s="7">
        <v>7.793921924596195</v>
      </c>
      <c r="L56" s="7">
        <v>0</v>
      </c>
      <c r="M56" s="7">
        <v>0.41942327945041535</v>
      </c>
      <c r="N56" s="7">
        <v>0.1749820554287252</v>
      </c>
      <c r="O56" s="7">
        <v>0.02923074857223422</v>
      </c>
      <c r="P56" s="7">
        <v>0.36089793842653267</v>
      </c>
      <c r="Q56" s="7">
        <v>0.34000987293928026</v>
      </c>
      <c r="R56" s="7">
        <v>1.0996410912919568</v>
      </c>
      <c r="S56" s="7">
        <v>2.778598274524765</v>
      </c>
      <c r="T56" s="7">
        <v>13.164362188354861</v>
      </c>
      <c r="U56" s="7">
        <v>0.9611896486800016</v>
      </c>
      <c r="V56" s="7">
        <v>1.259351601427773</v>
      </c>
      <c r="W56" s="7">
        <v>1.857561285828225</v>
      </c>
      <c r="X56" s="7">
        <v>1.7629086344323304</v>
      </c>
      <c r="Y56" s="7">
        <v>2.0738781823435866</v>
      </c>
      <c r="Z56" s="7">
        <v>0.16021557254947238</v>
      </c>
      <c r="AA56" s="7">
        <v>1.0155403345055696</v>
      </c>
      <c r="AB56" s="7">
        <v>1.5283334989690684</v>
      </c>
      <c r="AC56" s="7">
        <v>0.3926136667329872</v>
      </c>
      <c r="AD56" s="7">
        <v>0.4057030509667302</v>
      </c>
      <c r="AE56" s="7">
        <v>0.690612082416607</v>
      </c>
      <c r="AF56" s="7">
        <v>0.6626287621636594</v>
      </c>
      <c r="AG56" s="7">
        <v>0</v>
      </c>
      <c r="AH56" s="7">
        <v>2.966753005442012E-10</v>
      </c>
      <c r="AI56" s="7">
        <v>0.1772293169986654</v>
      </c>
      <c r="AJ56" s="7">
        <v>31.8537849576827</v>
      </c>
      <c r="AK56" s="7">
        <v>3.17162200780761</v>
      </c>
      <c r="AL56" s="7">
        <v>16.627651272573985</v>
      </c>
      <c r="AM56" s="7">
        <v>1.8115928142907274</v>
      </c>
      <c r="AN56" s="7">
        <v>8.337739695568356</v>
      </c>
      <c r="AO56" s="7">
        <v>3.151548760391923</v>
      </c>
      <c r="AP56" s="7">
        <v>0.22431420938180488</v>
      </c>
      <c r="AQ56" s="7">
        <v>0.17445511434008185</v>
      </c>
      <c r="AR56" s="7">
        <v>3.4628258480532934</v>
      </c>
      <c r="AS56" s="7">
        <v>7.369101471900317</v>
      </c>
      <c r="AT56" s="7">
        <v>0</v>
      </c>
      <c r="AU56" s="7">
        <v>0</v>
      </c>
      <c r="AV56" s="7">
        <v>0</v>
      </c>
      <c r="AW56" s="7">
        <v>0.3393697151111312</v>
      </c>
      <c r="AX56" s="7">
        <v>0.7969704610258471</v>
      </c>
      <c r="AY56" s="7">
        <v>4.228217461245474</v>
      </c>
      <c r="AZ56" s="7">
        <v>20.959194398553038</v>
      </c>
      <c r="BA56" s="7">
        <v>2.509795782677858</v>
      </c>
      <c r="BB56" s="7">
        <v>86.68032521067767</v>
      </c>
      <c r="BC56" s="7">
        <v>20.077161071108762</v>
      </c>
      <c r="BD56" s="7">
        <v>2354.950064562037</v>
      </c>
      <c r="BE56" s="7">
        <v>0</v>
      </c>
      <c r="BF56" s="7">
        <v>1.5994463832353578</v>
      </c>
      <c r="BG56" s="7">
        <v>1.845253927064036</v>
      </c>
      <c r="BH56" s="7">
        <v>6.458060656740601</v>
      </c>
      <c r="BI56" s="7">
        <v>0</v>
      </c>
      <c r="BJ56" s="7">
        <v>0</v>
      </c>
      <c r="BK56" s="7">
        <v>0</v>
      </c>
      <c r="BL56" s="4">
        <f t="shared" si="1"/>
        <v>2828.443167722664</v>
      </c>
      <c r="BM56" s="7">
        <v>6179.636734390429</v>
      </c>
      <c r="BN56" s="7">
        <v>1275.1</v>
      </c>
      <c r="BO56" s="7">
        <v>13524.194131130189</v>
      </c>
      <c r="BP56" s="7">
        <v>0</v>
      </c>
      <c r="BQ56" s="7">
        <v>0</v>
      </c>
      <c r="BR56" s="7">
        <v>10.048003535277786</v>
      </c>
      <c r="BS56" s="7">
        <v>12.450693651973921</v>
      </c>
      <c r="BT56" s="4">
        <f t="shared" si="0"/>
        <v>23829.872730430536</v>
      </c>
      <c r="BU56" s="10"/>
      <c r="BV56" s="10"/>
    </row>
    <row r="57" spans="1:74" ht="12.75">
      <c r="A57" s="11" t="s">
        <v>53</v>
      </c>
      <c r="B57" s="22" t="s">
        <v>167</v>
      </c>
      <c r="C57" s="7">
        <v>0</v>
      </c>
      <c r="D57" s="7">
        <v>0</v>
      </c>
      <c r="E57" s="7">
        <v>0</v>
      </c>
      <c r="F57" s="7">
        <v>0.012467313229802586</v>
      </c>
      <c r="G57" s="7">
        <v>5.239805298417233E-06</v>
      </c>
      <c r="H57" s="7">
        <v>0</v>
      </c>
      <c r="I57" s="7">
        <v>0.03350382984349111</v>
      </c>
      <c r="J57" s="7">
        <v>6.280501078989571E-06</v>
      </c>
      <c r="K57" s="7">
        <v>25.016496287036546</v>
      </c>
      <c r="L57" s="7">
        <v>0</v>
      </c>
      <c r="M57" s="7">
        <v>12.616441748535404</v>
      </c>
      <c r="N57" s="7">
        <v>0.8996415041054477</v>
      </c>
      <c r="O57" s="7">
        <v>1.0748385790080523E-08</v>
      </c>
      <c r="P57" s="7">
        <v>4.457588907885391</v>
      </c>
      <c r="Q57" s="7">
        <v>3.2927720372179645</v>
      </c>
      <c r="R57" s="7">
        <v>2.272217883792593</v>
      </c>
      <c r="S57" s="7">
        <v>19.528913788141832</v>
      </c>
      <c r="T57" s="7">
        <v>97.16772542292404</v>
      </c>
      <c r="U57" s="7">
        <v>20.83300994626727</v>
      </c>
      <c r="V57" s="7">
        <v>17.781569480726603</v>
      </c>
      <c r="W57" s="7">
        <v>69.54396722606836</v>
      </c>
      <c r="X57" s="7">
        <v>13.714199671690796</v>
      </c>
      <c r="Y57" s="7">
        <v>5.41711476544103</v>
      </c>
      <c r="Z57" s="7">
        <v>2.8862984326586054</v>
      </c>
      <c r="AA57" s="7">
        <v>15.091423545424531</v>
      </c>
      <c r="AB57" s="7">
        <v>4.4681626450992975E-12</v>
      </c>
      <c r="AC57" s="7">
        <v>0.3579713802298227</v>
      </c>
      <c r="AD57" s="7">
        <v>4.646350972345908</v>
      </c>
      <c r="AE57" s="7">
        <v>4.585756504636482</v>
      </c>
      <c r="AF57" s="7">
        <v>9.066474680484518</v>
      </c>
      <c r="AG57" s="7">
        <v>0</v>
      </c>
      <c r="AH57" s="7">
        <v>7.618059883263036</v>
      </c>
      <c r="AI57" s="7">
        <v>0</v>
      </c>
      <c r="AJ57" s="7">
        <v>97.95860604591196</v>
      </c>
      <c r="AK57" s="7">
        <v>12.876473916450724</v>
      </c>
      <c r="AL57" s="7">
        <v>98.52847916409888</v>
      </c>
      <c r="AM57" s="7">
        <v>20.107069914137305</v>
      </c>
      <c r="AN57" s="7">
        <v>48.34737091252144</v>
      </c>
      <c r="AO57" s="7">
        <v>2.206305627412775</v>
      </c>
      <c r="AP57" s="7">
        <v>0</v>
      </c>
      <c r="AQ57" s="7">
        <v>0</v>
      </c>
      <c r="AR57" s="7">
        <v>15.051886599502254</v>
      </c>
      <c r="AS57" s="7">
        <v>6.524585982879344</v>
      </c>
      <c r="AT57" s="7">
        <v>0</v>
      </c>
      <c r="AU57" s="7">
        <v>0</v>
      </c>
      <c r="AV57" s="7">
        <v>0</v>
      </c>
      <c r="AW57" s="7">
        <v>12.474509154657023</v>
      </c>
      <c r="AX57" s="7">
        <v>3.742162775971003</v>
      </c>
      <c r="AY57" s="7">
        <v>14.21802803460683</v>
      </c>
      <c r="AZ57" s="7">
        <v>1.9105342458938361</v>
      </c>
      <c r="BA57" s="7">
        <v>475.4743979890812</v>
      </c>
      <c r="BB57" s="7">
        <v>33.21835682698858</v>
      </c>
      <c r="BC57" s="7">
        <v>8.162155190350687</v>
      </c>
      <c r="BD57" s="7">
        <v>29.70253197522689</v>
      </c>
      <c r="BE57" s="7">
        <v>564.5172576185872</v>
      </c>
      <c r="BF57" s="7">
        <v>0.7723489070829924</v>
      </c>
      <c r="BG57" s="7">
        <v>32.97157044206716</v>
      </c>
      <c r="BH57" s="7">
        <v>1.2354980598082816</v>
      </c>
      <c r="BI57" s="7">
        <v>0</v>
      </c>
      <c r="BJ57" s="7">
        <v>0</v>
      </c>
      <c r="BK57" s="7">
        <v>0</v>
      </c>
      <c r="BL57" s="4">
        <f t="shared" si="1"/>
        <v>1816.8401061262452</v>
      </c>
      <c r="BM57" s="7">
        <v>310.3305785123967</v>
      </c>
      <c r="BN57" s="7">
        <v>0</v>
      </c>
      <c r="BO57" s="7">
        <v>129.9</v>
      </c>
      <c r="BP57" s="7">
        <v>0</v>
      </c>
      <c r="BQ57" s="7">
        <v>0</v>
      </c>
      <c r="BR57" s="7">
        <v>64.11714196244486</v>
      </c>
      <c r="BS57" s="7">
        <v>5.015560943089028</v>
      </c>
      <c r="BT57" s="4">
        <f t="shared" si="0"/>
        <v>2326.2033875441757</v>
      </c>
      <c r="BU57" s="10"/>
      <c r="BV57" s="10"/>
    </row>
    <row r="58" spans="1:74" ht="12.75">
      <c r="A58" s="11" t="s">
        <v>54</v>
      </c>
      <c r="B58" s="22" t="s">
        <v>168</v>
      </c>
      <c r="C58" s="7">
        <v>16.240133098217573</v>
      </c>
      <c r="D58" s="7">
        <v>0.08409758066655086</v>
      </c>
      <c r="E58" s="7">
        <v>0.389942392196696</v>
      </c>
      <c r="F58" s="7">
        <v>0.03846241170379954</v>
      </c>
      <c r="G58" s="7">
        <v>4.183131870783605E-06</v>
      </c>
      <c r="H58" s="7">
        <v>0</v>
      </c>
      <c r="I58" s="7">
        <v>0.07247086579850977</v>
      </c>
      <c r="J58" s="7">
        <v>2.340357143256974</v>
      </c>
      <c r="K58" s="7">
        <v>76.12132570758214</v>
      </c>
      <c r="L58" s="7">
        <v>2.700241459852302</v>
      </c>
      <c r="M58" s="7">
        <v>20.470205447206922</v>
      </c>
      <c r="N58" s="7">
        <v>4.357321130245918</v>
      </c>
      <c r="O58" s="7">
        <v>0.8291059292724156</v>
      </c>
      <c r="P58" s="7">
        <v>7.1672537042468205</v>
      </c>
      <c r="Q58" s="7">
        <v>11.88605254161642</v>
      </c>
      <c r="R58" s="7">
        <v>16.372702837423173</v>
      </c>
      <c r="S58" s="7">
        <v>26.454422093502327</v>
      </c>
      <c r="T58" s="7">
        <v>104.11793690485757</v>
      </c>
      <c r="U58" s="7">
        <v>14.04007785009701</v>
      </c>
      <c r="V58" s="7">
        <v>16.817585523781357</v>
      </c>
      <c r="W58" s="7">
        <v>44.76174309482995</v>
      </c>
      <c r="X58" s="7">
        <v>23.557676725572392</v>
      </c>
      <c r="Y58" s="7">
        <v>30.55350568553373</v>
      </c>
      <c r="Z58" s="7">
        <v>2.989127297445843</v>
      </c>
      <c r="AA58" s="7">
        <v>15.477733736341193</v>
      </c>
      <c r="AB58" s="7">
        <v>14.232652053968543</v>
      </c>
      <c r="AC58" s="7">
        <v>4.123750505440059</v>
      </c>
      <c r="AD58" s="7">
        <v>59.10709290757943</v>
      </c>
      <c r="AE58" s="7">
        <v>5.645460281473735</v>
      </c>
      <c r="AF58" s="7">
        <v>14.52958135557795</v>
      </c>
      <c r="AG58" s="7">
        <v>0</v>
      </c>
      <c r="AH58" s="7">
        <v>15.562502153912035</v>
      </c>
      <c r="AI58" s="7">
        <v>0.5778742083663347</v>
      </c>
      <c r="AJ58" s="7">
        <v>94.31738881847207</v>
      </c>
      <c r="AK58" s="7">
        <v>19.51251912610816</v>
      </c>
      <c r="AL58" s="7">
        <v>110.77971548889371</v>
      </c>
      <c r="AM58" s="7">
        <v>29.470601973684197</v>
      </c>
      <c r="AN58" s="7">
        <v>25.36268204810526</v>
      </c>
      <c r="AO58" s="7">
        <v>23.890860964309653</v>
      </c>
      <c r="AP58" s="7">
        <v>8.115467904751721</v>
      </c>
      <c r="AQ58" s="7">
        <v>13.390890526444723</v>
      </c>
      <c r="AR58" s="7">
        <v>45.86583790520419</v>
      </c>
      <c r="AS58" s="7">
        <v>17.889866726005252</v>
      </c>
      <c r="AT58" s="7">
        <v>7.535157242870862</v>
      </c>
      <c r="AU58" s="7">
        <v>14.296910396521488</v>
      </c>
      <c r="AV58" s="7">
        <v>3.7069162613508153</v>
      </c>
      <c r="AW58" s="7">
        <v>14.619966056793249</v>
      </c>
      <c r="AX58" s="7">
        <v>11.304504155581839</v>
      </c>
      <c r="AY58" s="7">
        <v>21.46382607183727</v>
      </c>
      <c r="AZ58" s="7">
        <v>2.731329245131116</v>
      </c>
      <c r="BA58" s="7">
        <v>81.86620893324886</v>
      </c>
      <c r="BB58" s="7">
        <v>0</v>
      </c>
      <c r="BC58" s="7">
        <v>1.5647015280524612</v>
      </c>
      <c r="BD58" s="7">
        <v>33.81824054826659</v>
      </c>
      <c r="BE58" s="7">
        <v>4.931663141148235</v>
      </c>
      <c r="BF58" s="7">
        <v>4.540511949308209</v>
      </c>
      <c r="BG58" s="7">
        <v>13.54141422743341</v>
      </c>
      <c r="BH58" s="7">
        <v>3.7628883251120313</v>
      </c>
      <c r="BI58" s="7">
        <v>0</v>
      </c>
      <c r="BJ58" s="7">
        <v>0</v>
      </c>
      <c r="BK58" s="7">
        <v>0</v>
      </c>
      <c r="BL58" s="4">
        <f t="shared" si="1"/>
        <v>1159.8984683753333</v>
      </c>
      <c r="BM58" s="7">
        <v>0</v>
      </c>
      <c r="BN58" s="7">
        <v>1402.4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0"/>
        <v>2562.2984683753334</v>
      </c>
      <c r="BU58" s="10"/>
      <c r="BV58" s="10"/>
    </row>
    <row r="59" spans="1:74" ht="12.75">
      <c r="A59" s="11" t="s">
        <v>55</v>
      </c>
      <c r="B59" s="22" t="s">
        <v>169</v>
      </c>
      <c r="C59" s="7">
        <v>0</v>
      </c>
      <c r="D59" s="7">
        <v>0</v>
      </c>
      <c r="E59" s="7">
        <v>0</v>
      </c>
      <c r="F59" s="7">
        <v>0.003643926128483791</v>
      </c>
      <c r="G59" s="7">
        <v>2.130996013393771E-06</v>
      </c>
      <c r="H59" s="7">
        <v>0</v>
      </c>
      <c r="I59" s="7">
        <v>0.0007743481838974541</v>
      </c>
      <c r="J59" s="7">
        <v>0.011540356152611115</v>
      </c>
      <c r="K59" s="7">
        <v>4.142421206865783</v>
      </c>
      <c r="L59" s="7">
        <v>0</v>
      </c>
      <c r="M59" s="7">
        <v>0.22851688277287188</v>
      </c>
      <c r="N59" s="7">
        <v>0</v>
      </c>
      <c r="O59" s="7">
        <v>0</v>
      </c>
      <c r="P59" s="7">
        <v>0</v>
      </c>
      <c r="Q59" s="7">
        <v>0.0024092440576457684</v>
      </c>
      <c r="R59" s="7">
        <v>50.587795286397146</v>
      </c>
      <c r="S59" s="7">
        <v>0.23478709612080711</v>
      </c>
      <c r="T59" s="7">
        <v>0.16217405711215355</v>
      </c>
      <c r="U59" s="7">
        <v>0.004208353005352435</v>
      </c>
      <c r="V59" s="7">
        <v>1.0744188453234722</v>
      </c>
      <c r="W59" s="7">
        <v>0.6619120022456176</v>
      </c>
      <c r="X59" s="7">
        <v>0.06524745762490664</v>
      </c>
      <c r="Y59" s="7">
        <v>0.3919996033344763</v>
      </c>
      <c r="Z59" s="7">
        <v>0.20856683902896492</v>
      </c>
      <c r="AA59" s="7">
        <v>0.3747410040421968</v>
      </c>
      <c r="AB59" s="7">
        <v>0.7239034870735852</v>
      </c>
      <c r="AC59" s="7">
        <v>4.411203181737357E-05</v>
      </c>
      <c r="AD59" s="7">
        <v>1.7893438600835727</v>
      </c>
      <c r="AE59" s="7">
        <v>0.2738059011433563</v>
      </c>
      <c r="AF59" s="7">
        <v>1.79392268979039</v>
      </c>
      <c r="AG59" s="7">
        <v>0</v>
      </c>
      <c r="AH59" s="7">
        <v>0.3074355435696393</v>
      </c>
      <c r="AI59" s="7">
        <v>0</v>
      </c>
      <c r="AJ59" s="7">
        <v>3.3698254681913573</v>
      </c>
      <c r="AK59" s="7">
        <v>4.121726187628425</v>
      </c>
      <c r="AL59" s="7">
        <v>73.01270718060464</v>
      </c>
      <c r="AM59" s="7">
        <v>15.300251512650558</v>
      </c>
      <c r="AN59" s="7">
        <v>57.465319283100285</v>
      </c>
      <c r="AO59" s="7">
        <v>0.8600295652299514</v>
      </c>
      <c r="AP59" s="7">
        <v>0.09150394251033628</v>
      </c>
      <c r="AQ59" s="7">
        <v>0.3503119942796831</v>
      </c>
      <c r="AR59" s="7">
        <v>3.26206808146558E-09</v>
      </c>
      <c r="AS59" s="7">
        <v>1.147710438138284</v>
      </c>
      <c r="AT59" s="7">
        <v>6.165539301768844</v>
      </c>
      <c r="AU59" s="7">
        <v>0</v>
      </c>
      <c r="AV59" s="7">
        <v>2.71466748751568</v>
      </c>
      <c r="AW59" s="7">
        <v>4.5409793404554335E-08</v>
      </c>
      <c r="AX59" s="7">
        <v>0.1571722136599122</v>
      </c>
      <c r="AY59" s="7">
        <v>28.184590801314673</v>
      </c>
      <c r="AZ59" s="7">
        <v>1.3712767370745491</v>
      </c>
      <c r="BA59" s="7">
        <v>683.9759933098563</v>
      </c>
      <c r="BB59" s="7">
        <v>34.13077130001335</v>
      </c>
      <c r="BC59" s="7">
        <v>7.359963868505269</v>
      </c>
      <c r="BD59" s="7">
        <v>0</v>
      </c>
      <c r="BE59" s="7">
        <v>0.016439969369483835</v>
      </c>
      <c r="BF59" s="7">
        <v>4.817346883031966</v>
      </c>
      <c r="BG59" s="7">
        <v>1374.680995959508</v>
      </c>
      <c r="BH59" s="7">
        <v>0.0406003941665214</v>
      </c>
      <c r="BI59" s="7">
        <v>0</v>
      </c>
      <c r="BJ59" s="7">
        <v>0</v>
      </c>
      <c r="BK59" s="7">
        <v>0</v>
      </c>
      <c r="BL59" s="4">
        <f t="shared" si="1"/>
        <v>2362.378358079875</v>
      </c>
      <c r="BM59" s="7">
        <v>3091.6156952543306</v>
      </c>
      <c r="BN59" s="7">
        <v>172.5</v>
      </c>
      <c r="BO59" s="7">
        <v>918.9</v>
      </c>
      <c r="BP59" s="7">
        <v>83.723210556011</v>
      </c>
      <c r="BQ59" s="7">
        <v>0</v>
      </c>
      <c r="BR59" s="7">
        <v>439.5223004164691</v>
      </c>
      <c r="BS59" s="7">
        <v>120.35597308940393</v>
      </c>
      <c r="BT59" s="4">
        <f t="shared" si="0"/>
        <v>7188.995537396088</v>
      </c>
      <c r="BU59" s="10"/>
      <c r="BV59" s="10"/>
    </row>
    <row r="60" spans="1:74" ht="12.75">
      <c r="A60" s="11" t="s">
        <v>56</v>
      </c>
      <c r="B60" s="22" t="s">
        <v>170</v>
      </c>
      <c r="C60" s="7">
        <v>0</v>
      </c>
      <c r="D60" s="7">
        <v>0</v>
      </c>
      <c r="E60" s="7">
        <v>0</v>
      </c>
      <c r="F60" s="7">
        <v>0.001981474801396894</v>
      </c>
      <c r="G60" s="7">
        <v>2.221139803492016E-07</v>
      </c>
      <c r="H60" s="7">
        <v>0</v>
      </c>
      <c r="I60" s="7">
        <v>0.007670331552944378</v>
      </c>
      <c r="J60" s="7">
        <v>0.04970720214744524</v>
      </c>
      <c r="K60" s="7">
        <v>5.314423804717974</v>
      </c>
      <c r="L60" s="7">
        <v>0.012881383941195899</v>
      </c>
      <c r="M60" s="7">
        <v>0.28131975585419033</v>
      </c>
      <c r="N60" s="7">
        <v>1.8305211565419554E-17</v>
      </c>
      <c r="O60" s="7">
        <v>0</v>
      </c>
      <c r="P60" s="7">
        <v>0.19400607241625364</v>
      </c>
      <c r="Q60" s="7">
        <v>0.10628159388084243</v>
      </c>
      <c r="R60" s="7">
        <v>3.215827516668952</v>
      </c>
      <c r="S60" s="7">
        <v>0.4599738525983647</v>
      </c>
      <c r="T60" s="7">
        <v>1.2336478636696495</v>
      </c>
      <c r="U60" s="7">
        <v>1.3782816504003004</v>
      </c>
      <c r="V60" s="7">
        <v>0.5974357609317431</v>
      </c>
      <c r="W60" s="7">
        <v>2.968083651876267</v>
      </c>
      <c r="X60" s="7">
        <v>1.2917180090712816</v>
      </c>
      <c r="Y60" s="7">
        <v>1.7281201352375135</v>
      </c>
      <c r="Z60" s="7">
        <v>2.4230556468190964E-05</v>
      </c>
      <c r="AA60" s="7">
        <v>0.5727588715110494</v>
      </c>
      <c r="AB60" s="7">
        <v>1.8485680655803587</v>
      </c>
      <c r="AC60" s="7">
        <v>1.1162273087522485</v>
      </c>
      <c r="AD60" s="7">
        <v>34.31483874633521</v>
      </c>
      <c r="AE60" s="7">
        <v>0.7669753213231395</v>
      </c>
      <c r="AF60" s="7">
        <v>0.09973208017279936</v>
      </c>
      <c r="AG60" s="7">
        <v>0</v>
      </c>
      <c r="AH60" s="7">
        <v>0.08103961802740758</v>
      </c>
      <c r="AI60" s="7">
        <v>0.08955248989972636</v>
      </c>
      <c r="AJ60" s="7">
        <v>1.6873827607713816</v>
      </c>
      <c r="AK60" s="7">
        <v>7.111346082705749</v>
      </c>
      <c r="AL60" s="7">
        <v>18.416178621727123</v>
      </c>
      <c r="AM60" s="7">
        <v>0.7230006673933185</v>
      </c>
      <c r="AN60" s="7">
        <v>77.15566577645716</v>
      </c>
      <c r="AO60" s="7">
        <v>0.49274670882128935</v>
      </c>
      <c r="AP60" s="7">
        <v>0</v>
      </c>
      <c r="AQ60" s="7">
        <v>0</v>
      </c>
      <c r="AR60" s="7">
        <v>0.09260989436736262</v>
      </c>
      <c r="AS60" s="7">
        <v>0.008034193724753788</v>
      </c>
      <c r="AT60" s="7">
        <v>0</v>
      </c>
      <c r="AU60" s="7">
        <v>0</v>
      </c>
      <c r="AV60" s="7">
        <v>0</v>
      </c>
      <c r="AW60" s="7">
        <v>0.4815467918151789</v>
      </c>
      <c r="AX60" s="7">
        <v>3.899876008582661E-05</v>
      </c>
      <c r="AY60" s="7">
        <v>0</v>
      </c>
      <c r="AZ60" s="7">
        <v>2.8979334337058424</v>
      </c>
      <c r="BA60" s="7">
        <v>6.496570011747838</v>
      </c>
      <c r="BB60" s="7">
        <v>4.007516451131643</v>
      </c>
      <c r="BC60" s="7">
        <v>7.126768517737835</v>
      </c>
      <c r="BD60" s="7">
        <v>200.51090037484695</v>
      </c>
      <c r="BE60" s="7">
        <v>0</v>
      </c>
      <c r="BF60" s="7">
        <v>18.834462639231806</v>
      </c>
      <c r="BG60" s="7">
        <v>32.09511120511711</v>
      </c>
      <c r="BH60" s="7">
        <v>66.26282001164414</v>
      </c>
      <c r="BI60" s="7">
        <v>0</v>
      </c>
      <c r="BJ60" s="7">
        <v>0</v>
      </c>
      <c r="BK60" s="7">
        <v>0</v>
      </c>
      <c r="BL60" s="4">
        <f t="shared" si="1"/>
        <v>502.1317101557453</v>
      </c>
      <c r="BM60" s="7">
        <v>1392.328646713537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0"/>
        <v>1894.4603568692824</v>
      </c>
      <c r="BU60" s="10"/>
      <c r="BV60" s="10"/>
    </row>
    <row r="61" spans="1:74" ht="12.75">
      <c r="A61" s="11" t="s">
        <v>57</v>
      </c>
      <c r="B61" s="22" t="s">
        <v>171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1"/>
        <v>0</v>
      </c>
      <c r="BM61" s="7">
        <v>1199.7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0"/>
        <v>1199.7</v>
      </c>
      <c r="BU61" s="10"/>
      <c r="BV61" s="10"/>
    </row>
    <row r="62" spans="1:74" ht="12.75">
      <c r="A62" s="12" t="s">
        <v>58</v>
      </c>
      <c r="B62" s="22" t="s">
        <v>172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1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0"/>
        <v>0</v>
      </c>
      <c r="BU62" s="10"/>
      <c r="BV62" s="10"/>
    </row>
    <row r="63" spans="1:74" ht="12.75">
      <c r="A63" s="11" t="s">
        <v>60</v>
      </c>
      <c r="B63" s="22" t="s">
        <v>173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1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0"/>
        <v>0</v>
      </c>
      <c r="BU63" s="10"/>
      <c r="BV63" s="10"/>
    </row>
    <row r="64" spans="1:74" ht="12.75">
      <c r="A64" s="5"/>
      <c r="B64" s="23" t="s">
        <v>174</v>
      </c>
      <c r="C64" s="4">
        <f aca="true" t="shared" si="2" ref="C64:BK64">SUM(C3:C62)</f>
        <v>4114.041522864418</v>
      </c>
      <c r="D64" s="4">
        <f t="shared" si="2"/>
        <v>28.465293059667985</v>
      </c>
      <c r="E64" s="4">
        <f t="shared" si="2"/>
        <v>89.83894079138595</v>
      </c>
      <c r="F64" s="4">
        <f t="shared" si="2"/>
        <v>9.053420695690162</v>
      </c>
      <c r="G64" s="4">
        <f t="shared" si="2"/>
        <v>0.0009490220041142462</v>
      </c>
      <c r="H64" s="4">
        <f t="shared" si="2"/>
        <v>0</v>
      </c>
      <c r="I64" s="4">
        <f t="shared" si="2"/>
        <v>18.962310035685146</v>
      </c>
      <c r="J64" s="4">
        <f t="shared" si="2"/>
        <v>590.2277171367934</v>
      </c>
      <c r="K64" s="4">
        <f t="shared" si="2"/>
        <v>19662.571936936096</v>
      </c>
      <c r="L64" s="4">
        <f t="shared" si="2"/>
        <v>840.5853797865454</v>
      </c>
      <c r="M64" s="4">
        <f t="shared" si="2"/>
        <v>5143.0671251295935</v>
      </c>
      <c r="N64" s="4">
        <f t="shared" si="2"/>
        <v>1268.5927581697551</v>
      </c>
      <c r="O64" s="4">
        <f t="shared" si="2"/>
        <v>227.15679208294924</v>
      </c>
      <c r="P64" s="4">
        <f t="shared" si="2"/>
        <v>1873.3876139949223</v>
      </c>
      <c r="Q64" s="4">
        <f t="shared" si="2"/>
        <v>3035.3748239814217</v>
      </c>
      <c r="R64" s="4">
        <f t="shared" si="2"/>
        <v>4261.84777341036</v>
      </c>
      <c r="S64" s="4">
        <f t="shared" si="2"/>
        <v>11149.876876050666</v>
      </c>
      <c r="T64" s="4">
        <f t="shared" si="2"/>
        <v>22762.88322311699</v>
      </c>
      <c r="U64" s="4">
        <f t="shared" si="2"/>
        <v>4164.235883793193</v>
      </c>
      <c r="V64" s="4">
        <f t="shared" si="2"/>
        <v>4265.253401351408</v>
      </c>
      <c r="W64" s="4">
        <f t="shared" si="2"/>
        <v>11850.751676201291</v>
      </c>
      <c r="X64" s="4">
        <f t="shared" si="2"/>
        <v>6036.900775441915</v>
      </c>
      <c r="Y64" s="4">
        <f t="shared" si="2"/>
        <v>7034.345843636827</v>
      </c>
      <c r="Z64" s="4">
        <f t="shared" si="2"/>
        <v>672.5373309625293</v>
      </c>
      <c r="AA64" s="4">
        <f t="shared" si="2"/>
        <v>3703.7067246674023</v>
      </c>
      <c r="AB64" s="4">
        <f t="shared" si="2"/>
        <v>3930.6010158904414</v>
      </c>
      <c r="AC64" s="4">
        <f t="shared" si="2"/>
        <v>985.4717471249324</v>
      </c>
      <c r="AD64" s="4">
        <f t="shared" si="2"/>
        <v>15635.345151611238</v>
      </c>
      <c r="AE64" s="4">
        <f t="shared" si="2"/>
        <v>1516.405247171948</v>
      </c>
      <c r="AF64" s="4">
        <f t="shared" si="2"/>
        <v>3640.7972763287926</v>
      </c>
      <c r="AG64" s="4">
        <f t="shared" si="2"/>
        <v>0</v>
      </c>
      <c r="AH64" s="4">
        <f t="shared" si="2"/>
        <v>4106.0692394746275</v>
      </c>
      <c r="AI64" s="4">
        <f t="shared" si="2"/>
        <v>176.95891810829343</v>
      </c>
      <c r="AJ64" s="4">
        <f t="shared" si="2"/>
        <v>25649.663970153615</v>
      </c>
      <c r="AK64" s="4">
        <f t="shared" si="2"/>
        <v>5489.046053454859</v>
      </c>
      <c r="AL64" s="4">
        <f t="shared" si="2"/>
        <v>23408.28326818381</v>
      </c>
      <c r="AM64" s="4">
        <f t="shared" si="2"/>
        <v>7019.1515859586425</v>
      </c>
      <c r="AN64" s="4">
        <f t="shared" si="2"/>
        <v>6056.966267053844</v>
      </c>
      <c r="AO64" s="4">
        <f t="shared" si="2"/>
        <v>5268.1078378515895</v>
      </c>
      <c r="AP64" s="4">
        <f t="shared" si="2"/>
        <v>2041.8132568606904</v>
      </c>
      <c r="AQ64" s="4">
        <f t="shared" si="2"/>
        <v>3770.5314184170757</v>
      </c>
      <c r="AR64" s="4">
        <f t="shared" si="2"/>
        <v>11470.060814280241</v>
      </c>
      <c r="AS64" s="4">
        <f t="shared" si="2"/>
        <v>4517.166558270073</v>
      </c>
      <c r="AT64" s="4">
        <f t="shared" si="2"/>
        <v>4369.544962134487</v>
      </c>
      <c r="AU64" s="4">
        <f t="shared" si="2"/>
        <v>2977.733360509784</v>
      </c>
      <c r="AV64" s="4">
        <f t="shared" si="2"/>
        <v>4906.807597188437</v>
      </c>
      <c r="AW64" s="4">
        <f t="shared" si="2"/>
        <v>4788.423830535014</v>
      </c>
      <c r="AX64" s="4">
        <f t="shared" si="2"/>
        <v>2683.780120444497</v>
      </c>
      <c r="AY64" s="4">
        <f t="shared" si="2"/>
        <v>5533.3034473946645</v>
      </c>
      <c r="AZ64" s="4">
        <f t="shared" si="2"/>
        <v>756.135764729908</v>
      </c>
      <c r="BA64" s="4">
        <f t="shared" si="2"/>
        <v>21654.72498172981</v>
      </c>
      <c r="BB64" s="4">
        <f t="shared" si="2"/>
        <v>3994.61365325888</v>
      </c>
      <c r="BC64" s="4">
        <f t="shared" si="2"/>
        <v>1552.220732581795</v>
      </c>
      <c r="BD64" s="4">
        <f t="shared" si="2"/>
        <v>8221.198315250998</v>
      </c>
      <c r="BE64" s="4">
        <f t="shared" si="2"/>
        <v>1535.181652746842</v>
      </c>
      <c r="BF64" s="4">
        <f t="shared" si="2"/>
        <v>1106.1949168193355</v>
      </c>
      <c r="BG64" s="4">
        <f t="shared" si="2"/>
        <v>3400.3858314514273</v>
      </c>
      <c r="BH64" s="4">
        <f t="shared" si="2"/>
        <v>968.6832372256665</v>
      </c>
      <c r="BI64" s="4">
        <f t="shared" si="2"/>
        <v>0</v>
      </c>
      <c r="BJ64" s="4">
        <f t="shared" si="2"/>
        <v>0</v>
      </c>
      <c r="BK64" s="4">
        <f t="shared" si="2"/>
        <v>8402.30121003908</v>
      </c>
      <c r="BL64" s="4">
        <f t="shared" si="1"/>
        <v>314337.3393325549</v>
      </c>
      <c r="BM64" s="4">
        <f aca="true" t="shared" si="3" ref="BM64:BS64">SUM(BM3:BM62)</f>
        <v>113036.4304514357</v>
      </c>
      <c r="BN64" s="4">
        <f t="shared" si="3"/>
        <v>3210.29143925056</v>
      </c>
      <c r="BO64" s="4">
        <f t="shared" si="3"/>
        <v>52194.96355437637</v>
      </c>
      <c r="BP64" s="4">
        <f t="shared" si="3"/>
        <v>46701.743740385136</v>
      </c>
      <c r="BQ64" s="4">
        <f t="shared" si="3"/>
        <v>1226.9349922925276</v>
      </c>
      <c r="BR64" s="4">
        <f t="shared" si="3"/>
        <v>149354.00160682105</v>
      </c>
      <c r="BS64" s="4">
        <f t="shared" si="3"/>
        <v>56577.30374317898</v>
      </c>
      <c r="BT64" s="4">
        <f t="shared" si="0"/>
        <v>736639.0088602953</v>
      </c>
      <c r="BU64" s="10"/>
      <c r="BV64" s="10"/>
    </row>
    <row r="65" spans="1:74" ht="12.75">
      <c r="A65" s="5" t="s">
        <v>64</v>
      </c>
      <c r="B65" s="23" t="s">
        <v>175</v>
      </c>
      <c r="C65" s="7">
        <v>25.14976877352082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143.6910783548598</v>
      </c>
      <c r="AS65" s="7">
        <v>80.37905586769523</v>
      </c>
      <c r="AT65" s="7">
        <v>121.12575965203843</v>
      </c>
      <c r="AU65" s="7">
        <v>54.73710323256124</v>
      </c>
      <c r="AV65" s="7">
        <v>34.87853877523903</v>
      </c>
      <c r="AW65" s="7">
        <v>475.3033698336998</v>
      </c>
      <c r="AX65" s="7">
        <v>0</v>
      </c>
      <c r="AY65" s="7">
        <v>0</v>
      </c>
      <c r="AZ65" s="7">
        <v>0</v>
      </c>
      <c r="BA65" s="7">
        <v>0</v>
      </c>
      <c r="BB65" s="7">
        <v>761.5656957411095</v>
      </c>
      <c r="BC65" s="7">
        <v>182.2601852032728</v>
      </c>
      <c r="BD65" s="7">
        <v>538.6383418808018</v>
      </c>
      <c r="BE65" s="7">
        <v>0</v>
      </c>
      <c r="BF65" s="7">
        <v>84.069770204848</v>
      </c>
      <c r="BG65" s="7">
        <v>74.150550941026</v>
      </c>
      <c r="BH65" s="7">
        <v>0</v>
      </c>
      <c r="BI65" s="7">
        <v>0</v>
      </c>
      <c r="BJ65" s="7">
        <v>0</v>
      </c>
      <c r="BK65" s="7">
        <v>0</v>
      </c>
      <c r="BL65" s="4">
        <f t="shared" si="1"/>
        <v>2575.9492184606725</v>
      </c>
      <c r="BM65" s="7">
        <v>11596.492987039364</v>
      </c>
      <c r="BN65" s="7">
        <v>3.7921697494402893</v>
      </c>
      <c r="BO65" s="7">
        <v>138.55125762362923</v>
      </c>
      <c r="BP65" s="7">
        <v>3814.631257614817</v>
      </c>
      <c r="BQ65" s="7">
        <v>0</v>
      </c>
      <c r="BR65" s="7">
        <v>0</v>
      </c>
      <c r="BS65" s="7">
        <v>0</v>
      </c>
      <c r="BT65" s="4">
        <f t="shared" si="0"/>
        <v>18129.416890487923</v>
      </c>
      <c r="BU65" s="10"/>
      <c r="BV65" s="10"/>
    </row>
    <row r="66" spans="1:74" ht="12.75">
      <c r="A66" s="5" t="s">
        <v>63</v>
      </c>
      <c r="B66" s="23" t="s">
        <v>176</v>
      </c>
      <c r="C66" s="7">
        <v>42.889668729096925</v>
      </c>
      <c r="D66" s="7">
        <v>0.6604342217197134</v>
      </c>
      <c r="E66" s="7">
        <v>0.33491810484787443</v>
      </c>
      <c r="F66" s="7">
        <v>0.03759610500278061</v>
      </c>
      <c r="G66" s="7">
        <v>6.823729905766356E-06</v>
      </c>
      <c r="H66" s="7">
        <v>0</v>
      </c>
      <c r="I66" s="7">
        <v>0.08800362283211173</v>
      </c>
      <c r="J66" s="7">
        <v>9.391745584409923</v>
      </c>
      <c r="K66" s="7">
        <v>14.005974631424834</v>
      </c>
      <c r="L66" s="7">
        <v>0.6868618956037253</v>
      </c>
      <c r="M66" s="7">
        <v>39.19194073197816</v>
      </c>
      <c r="N66" s="7">
        <v>39.52271696944429</v>
      </c>
      <c r="O66" s="7">
        <v>4.029218426774061</v>
      </c>
      <c r="P66" s="7">
        <v>12.095396964242791</v>
      </c>
      <c r="Q66" s="7">
        <v>49.73297503409161</v>
      </c>
      <c r="R66" s="7">
        <v>2.864936638250178</v>
      </c>
      <c r="S66" s="7">
        <v>-3.9831167478069878</v>
      </c>
      <c r="T66" s="7">
        <v>67.804992626034</v>
      </c>
      <c r="U66" s="7">
        <v>12.5762737486363</v>
      </c>
      <c r="V66" s="7">
        <v>8.22640643772333</v>
      </c>
      <c r="W66" s="7">
        <v>8.653874584360663</v>
      </c>
      <c r="X66" s="7">
        <v>9.592754168387133</v>
      </c>
      <c r="Y66" s="7">
        <v>17.009506763103825</v>
      </c>
      <c r="Z66" s="7">
        <v>-0.007946575723976612</v>
      </c>
      <c r="AA66" s="7">
        <v>10.631352092844335</v>
      </c>
      <c r="AB66" s="7">
        <v>20.47270848745028</v>
      </c>
      <c r="AC66" s="7">
        <v>2.0171958697324994</v>
      </c>
      <c r="AD66" s="7">
        <v>10.129562117905959</v>
      </c>
      <c r="AE66" s="7">
        <v>2.000131230172329</v>
      </c>
      <c r="AF66" s="7">
        <v>7.985949209689033</v>
      </c>
      <c r="AG66" s="7">
        <v>0</v>
      </c>
      <c r="AH66" s="7">
        <v>2.9378135558228884</v>
      </c>
      <c r="AI66" s="7">
        <v>3.7422371324946355</v>
      </c>
      <c r="AJ66" s="7">
        <v>193.9058705119702</v>
      </c>
      <c r="AK66" s="7">
        <v>83.44971024148009</v>
      </c>
      <c r="AL66" s="7">
        <v>215.61035039075898</v>
      </c>
      <c r="AM66" s="7">
        <v>43.076353427364324</v>
      </c>
      <c r="AN66" s="7">
        <v>284.2640275854139</v>
      </c>
      <c r="AO66" s="7">
        <v>1109.334425115131</v>
      </c>
      <c r="AP66" s="7">
        <v>28.49451285222618</v>
      </c>
      <c r="AQ66" s="7">
        <v>7.8175346214475</v>
      </c>
      <c r="AR66" s="7">
        <v>28.814314729383966</v>
      </c>
      <c r="AS66" s="7">
        <v>13.436690905713895</v>
      </c>
      <c r="AT66" s="7">
        <v>36.25118599155372</v>
      </c>
      <c r="AU66" s="7">
        <v>10.812694982029308</v>
      </c>
      <c r="AV66" s="7">
        <v>-2.8707802190405687</v>
      </c>
      <c r="AW66" s="7">
        <v>103.80827736831968</v>
      </c>
      <c r="AX66" s="7">
        <v>131.42657007755002</v>
      </c>
      <c r="AY66" s="7">
        <v>52.49848699993154</v>
      </c>
      <c r="AZ66" s="7">
        <v>8.063050720732491</v>
      </c>
      <c r="BA66" s="7">
        <v>164.56362181164982</v>
      </c>
      <c r="BB66" s="7">
        <v>6.916657804521783</v>
      </c>
      <c r="BC66" s="7">
        <v>6.624137854321897</v>
      </c>
      <c r="BD66" s="7">
        <v>79.65396868474646</v>
      </c>
      <c r="BE66" s="7">
        <v>-0.5895647603017671</v>
      </c>
      <c r="BF66" s="7">
        <v>8.673936044996307</v>
      </c>
      <c r="BG66" s="7">
        <v>12.925560386094297</v>
      </c>
      <c r="BH66" s="7">
        <v>7.310093108020654</v>
      </c>
      <c r="BI66" s="7">
        <v>0</v>
      </c>
      <c r="BJ66" s="7">
        <v>0</v>
      </c>
      <c r="BK66" s="7">
        <v>0</v>
      </c>
      <c r="BL66" s="4">
        <f t="shared" si="1"/>
        <v>3029.593776420291</v>
      </c>
      <c r="BM66" s="7">
        <v>3928.176512</v>
      </c>
      <c r="BN66" s="7">
        <v>0.516391</v>
      </c>
      <c r="BO66" s="7">
        <v>13.185188000000004</v>
      </c>
      <c r="BP66" s="7">
        <v>2109.6250019999998</v>
      </c>
      <c r="BQ66" s="7">
        <v>-68.603208</v>
      </c>
      <c r="BR66" s="7">
        <v>518.69465</v>
      </c>
      <c r="BS66" s="7">
        <v>-213.5</v>
      </c>
      <c r="BT66" s="4">
        <f t="shared" si="0"/>
        <v>9317.68831142029</v>
      </c>
      <c r="BU66" s="10"/>
      <c r="BV66" s="10"/>
    </row>
    <row r="67" spans="1:74" ht="12.75">
      <c r="A67" s="5"/>
      <c r="B67" s="23" t="s">
        <v>177</v>
      </c>
      <c r="C67" s="4">
        <f>SUM(C64:C66)</f>
        <v>4182.080960367036</v>
      </c>
      <c r="D67" s="4">
        <f aca="true" t="shared" si="4" ref="D67:BO67">SUM(D64:D66)</f>
        <v>29.1257272813877</v>
      </c>
      <c r="E67" s="4">
        <f t="shared" si="4"/>
        <v>90.17385889623382</v>
      </c>
      <c r="F67" s="4">
        <f t="shared" si="4"/>
        <v>9.091016800692943</v>
      </c>
      <c r="G67" s="4">
        <f t="shared" si="4"/>
        <v>0.0009558457340200125</v>
      </c>
      <c r="H67" s="4">
        <f t="shared" si="4"/>
        <v>0</v>
      </c>
      <c r="I67" s="4">
        <f t="shared" si="4"/>
        <v>19.050313658517258</v>
      </c>
      <c r="J67" s="4">
        <f t="shared" si="4"/>
        <v>599.6194627212034</v>
      </c>
      <c r="K67" s="4">
        <f t="shared" si="4"/>
        <v>19676.57791156752</v>
      </c>
      <c r="L67" s="4">
        <f t="shared" si="4"/>
        <v>841.2722416821491</v>
      </c>
      <c r="M67" s="4">
        <f t="shared" si="4"/>
        <v>5182.259065861572</v>
      </c>
      <c r="N67" s="4">
        <f t="shared" si="4"/>
        <v>1308.1154751391994</v>
      </c>
      <c r="O67" s="4">
        <f t="shared" si="4"/>
        <v>231.1860105097233</v>
      </c>
      <c r="P67" s="4">
        <f t="shared" si="4"/>
        <v>1885.483010959165</v>
      </c>
      <c r="Q67" s="4">
        <f t="shared" si="4"/>
        <v>3085.107799015513</v>
      </c>
      <c r="R67" s="4">
        <f t="shared" si="4"/>
        <v>4264.7127100486105</v>
      </c>
      <c r="S67" s="4">
        <f t="shared" si="4"/>
        <v>11145.893759302859</v>
      </c>
      <c r="T67" s="4">
        <f t="shared" si="4"/>
        <v>22830.688215743026</v>
      </c>
      <c r="U67" s="4">
        <f t="shared" si="4"/>
        <v>4176.81215754183</v>
      </c>
      <c r="V67" s="4">
        <f t="shared" si="4"/>
        <v>4273.479807789131</v>
      </c>
      <c r="W67" s="4">
        <f t="shared" si="4"/>
        <v>11859.405550785652</v>
      </c>
      <c r="X67" s="4">
        <f t="shared" si="4"/>
        <v>6046.493529610302</v>
      </c>
      <c r="Y67" s="4">
        <f t="shared" si="4"/>
        <v>7051.355350399931</v>
      </c>
      <c r="Z67" s="4">
        <f t="shared" si="4"/>
        <v>672.5293843868053</v>
      </c>
      <c r="AA67" s="4">
        <f t="shared" si="4"/>
        <v>3714.3380767602466</v>
      </c>
      <c r="AB67" s="4">
        <f t="shared" si="4"/>
        <v>3951.0737243778917</v>
      </c>
      <c r="AC67" s="4">
        <f t="shared" si="4"/>
        <v>987.488942994665</v>
      </c>
      <c r="AD67" s="4">
        <f t="shared" si="4"/>
        <v>15645.474713729143</v>
      </c>
      <c r="AE67" s="4">
        <f t="shared" si="4"/>
        <v>1518.4053784021205</v>
      </c>
      <c r="AF67" s="4">
        <f t="shared" si="4"/>
        <v>3648.7832255384815</v>
      </c>
      <c r="AG67" s="4">
        <f t="shared" si="4"/>
        <v>0</v>
      </c>
      <c r="AH67" s="4">
        <f t="shared" si="4"/>
        <v>4109.00705303045</v>
      </c>
      <c r="AI67" s="4">
        <f t="shared" si="4"/>
        <v>180.70115524078807</v>
      </c>
      <c r="AJ67" s="4">
        <f t="shared" si="4"/>
        <v>25843.569840665587</v>
      </c>
      <c r="AK67" s="4">
        <f t="shared" si="4"/>
        <v>5572.495763696339</v>
      </c>
      <c r="AL67" s="4">
        <f t="shared" si="4"/>
        <v>23623.89361857457</v>
      </c>
      <c r="AM67" s="4">
        <f t="shared" si="4"/>
        <v>7062.227939386007</v>
      </c>
      <c r="AN67" s="4">
        <f t="shared" si="4"/>
        <v>6341.230294639257</v>
      </c>
      <c r="AO67" s="4">
        <f t="shared" si="4"/>
        <v>6377.442262966721</v>
      </c>
      <c r="AP67" s="4">
        <f t="shared" si="4"/>
        <v>2070.3077697129165</v>
      </c>
      <c r="AQ67" s="4">
        <f t="shared" si="4"/>
        <v>3778.348953038523</v>
      </c>
      <c r="AR67" s="4">
        <f t="shared" si="4"/>
        <v>11642.566207364483</v>
      </c>
      <c r="AS67" s="4">
        <f t="shared" si="4"/>
        <v>4610.9823050434825</v>
      </c>
      <c r="AT67" s="4">
        <f t="shared" si="4"/>
        <v>4526.921907778079</v>
      </c>
      <c r="AU67" s="4">
        <f t="shared" si="4"/>
        <v>3043.2831587243745</v>
      </c>
      <c r="AV67" s="4">
        <f t="shared" si="4"/>
        <v>4938.815355744636</v>
      </c>
      <c r="AW67" s="4">
        <f t="shared" si="4"/>
        <v>5367.535477737033</v>
      </c>
      <c r="AX67" s="4">
        <f t="shared" si="4"/>
        <v>2815.2066905220468</v>
      </c>
      <c r="AY67" s="4">
        <f t="shared" si="4"/>
        <v>5585.801934394596</v>
      </c>
      <c r="AZ67" s="4">
        <f t="shared" si="4"/>
        <v>764.1988154506405</v>
      </c>
      <c r="BA67" s="4">
        <f t="shared" si="4"/>
        <v>21819.28860354146</v>
      </c>
      <c r="BB67" s="4">
        <f t="shared" si="4"/>
        <v>4763.096006804511</v>
      </c>
      <c r="BC67" s="4">
        <f t="shared" si="4"/>
        <v>1741.1050556393895</v>
      </c>
      <c r="BD67" s="4">
        <f t="shared" si="4"/>
        <v>8839.490625816547</v>
      </c>
      <c r="BE67" s="4">
        <f t="shared" si="4"/>
        <v>1534.5920879865403</v>
      </c>
      <c r="BF67" s="4">
        <f t="shared" si="4"/>
        <v>1198.9386230691798</v>
      </c>
      <c r="BG67" s="4">
        <f t="shared" si="4"/>
        <v>3487.4619427785474</v>
      </c>
      <c r="BH67" s="4">
        <f t="shared" si="4"/>
        <v>975.9933303336871</v>
      </c>
      <c r="BI67" s="4">
        <f t="shared" si="4"/>
        <v>0</v>
      </c>
      <c r="BJ67" s="4">
        <f t="shared" si="4"/>
        <v>0</v>
      </c>
      <c r="BK67" s="4">
        <f t="shared" si="4"/>
        <v>8402.30121003908</v>
      </c>
      <c r="BL67" s="4">
        <f t="shared" si="1"/>
        <v>319942.88232743583</v>
      </c>
      <c r="BM67" s="4">
        <f t="shared" si="4"/>
        <v>128561.09995047508</v>
      </c>
      <c r="BN67" s="4">
        <f t="shared" si="4"/>
        <v>3214.6000000000004</v>
      </c>
      <c r="BO67" s="4">
        <f t="shared" si="4"/>
        <v>52346.700000000004</v>
      </c>
      <c r="BP67" s="4">
        <f>SUM(BP64:BP66)</f>
        <v>52625.999999999956</v>
      </c>
      <c r="BQ67" s="4">
        <f>SUM(BQ64:BQ66)</f>
        <v>1158.3317842925276</v>
      </c>
      <c r="BR67" s="4">
        <f>SUM(BR64:BR66)</f>
        <v>149872.69625682104</v>
      </c>
      <c r="BS67" s="4">
        <f>SUM(BS64:BS66)</f>
        <v>56363.80374317898</v>
      </c>
      <c r="BT67" s="4">
        <f>SUM(BL67:BS67)</f>
        <v>764086.1140622033</v>
      </c>
      <c r="BU67" s="10"/>
      <c r="BV67" s="10"/>
    </row>
    <row r="68" spans="1:64" ht="12.75">
      <c r="A68" s="5" t="s">
        <v>65</v>
      </c>
      <c r="B68" s="23" t="s">
        <v>178</v>
      </c>
      <c r="C68" s="7">
        <v>348.4042522078247</v>
      </c>
      <c r="D68" s="7">
        <v>17.87940658558086</v>
      </c>
      <c r="E68" s="7">
        <v>34.903952697614216</v>
      </c>
      <c r="F68" s="7">
        <v>2.984142383054753</v>
      </c>
      <c r="G68" s="7">
        <v>0.00040104856520735036</v>
      </c>
      <c r="H68" s="7">
        <v>0</v>
      </c>
      <c r="I68" s="7">
        <v>5.634069333979566</v>
      </c>
      <c r="J68" s="7">
        <v>201.12774374049977</v>
      </c>
      <c r="K68" s="7">
        <v>2871.133932287271</v>
      </c>
      <c r="L68" s="7">
        <v>39.93118559763508</v>
      </c>
      <c r="M68" s="7">
        <v>1172.2616888706239</v>
      </c>
      <c r="N68" s="7">
        <v>161.14200558875814</v>
      </c>
      <c r="O68" s="7">
        <v>62.13757420024695</v>
      </c>
      <c r="P68" s="7">
        <v>399.0224941024415</v>
      </c>
      <c r="Q68" s="7">
        <v>686.1192355415096</v>
      </c>
      <c r="R68" s="7">
        <v>1352.1932706883752</v>
      </c>
      <c r="S68" s="7">
        <v>259.8805356900733</v>
      </c>
      <c r="T68" s="7">
        <v>4246.422625154114</v>
      </c>
      <c r="U68" s="7">
        <v>1161.4786282400653</v>
      </c>
      <c r="V68" s="7">
        <v>1390.872614262195</v>
      </c>
      <c r="W68" s="7">
        <v>2019.980433764023</v>
      </c>
      <c r="X68" s="7">
        <v>2132.1105357493316</v>
      </c>
      <c r="Y68" s="7">
        <v>2195.3601636684184</v>
      </c>
      <c r="Z68" s="7">
        <v>175.63128485458662</v>
      </c>
      <c r="AA68" s="7">
        <v>1400.3451580493293</v>
      </c>
      <c r="AB68" s="7">
        <v>796.3222983232044</v>
      </c>
      <c r="AC68" s="7">
        <v>341.8614296450826</v>
      </c>
      <c r="AD68" s="7">
        <v>2279.7114270116217</v>
      </c>
      <c r="AE68" s="7">
        <v>501.2565109152879</v>
      </c>
      <c r="AF68" s="7">
        <v>761.7668682979778</v>
      </c>
      <c r="AG68" s="7">
        <v>0</v>
      </c>
      <c r="AH68" s="7">
        <v>1605.1051082939543</v>
      </c>
      <c r="AI68" s="7">
        <v>371.16142176752095</v>
      </c>
      <c r="AJ68" s="7">
        <v>6639.237385175873</v>
      </c>
      <c r="AK68" s="7">
        <v>2039.4617097584182</v>
      </c>
      <c r="AL68" s="7">
        <v>9299.439710023853</v>
      </c>
      <c r="AM68" s="7">
        <v>3276.3096414308616</v>
      </c>
      <c r="AN68" s="7">
        <v>1934.1163899619828</v>
      </c>
      <c r="AO68" s="7">
        <v>4341.647132656056</v>
      </c>
      <c r="AP68" s="7">
        <v>119.11297396912067</v>
      </c>
      <c r="AQ68" s="7">
        <v>549.7886495278495</v>
      </c>
      <c r="AR68" s="7">
        <v>1632.9486133294795</v>
      </c>
      <c r="AS68" s="7">
        <v>3367.6817327052995</v>
      </c>
      <c r="AT68" s="7">
        <v>3699.3866156551994</v>
      </c>
      <c r="AU68" s="7">
        <v>1635.9234200520516</v>
      </c>
      <c r="AV68" s="7">
        <v>2568.3840577632095</v>
      </c>
      <c r="AW68" s="7">
        <v>164.85788313808322</v>
      </c>
      <c r="AX68" s="7">
        <v>339.6333796107482</v>
      </c>
      <c r="AY68" s="7">
        <v>3274.5687054374175</v>
      </c>
      <c r="AZ68" s="7">
        <v>578.7734234816006</v>
      </c>
      <c r="BA68" s="7">
        <v>9651.788420264025</v>
      </c>
      <c r="BB68" s="7">
        <v>14465.399645919913</v>
      </c>
      <c r="BC68" s="7">
        <v>13260.714543092545</v>
      </c>
      <c r="BD68" s="7">
        <v>10282.97029554871</v>
      </c>
      <c r="BE68" s="7">
        <v>375.5272490220815</v>
      </c>
      <c r="BF68" s="7">
        <v>1272.0985024279246</v>
      </c>
      <c r="BG68" s="7">
        <v>1527.3976130013575</v>
      </c>
      <c r="BH68" s="7">
        <v>346.99700681354915</v>
      </c>
      <c r="BI68" s="7">
        <v>1199.7</v>
      </c>
      <c r="BJ68" s="7">
        <v>0</v>
      </c>
      <c r="BK68" s="7">
        <v>0</v>
      </c>
      <c r="BL68" s="4">
        <f aca="true" t="shared" si="5" ref="BL68:BL78">SUM(C68:BK68)</f>
        <v>126838.00709832799</v>
      </c>
    </row>
    <row r="69" spans="1:71" ht="12.75">
      <c r="A69" s="5" t="s">
        <v>81</v>
      </c>
      <c r="B69" s="23" t="s">
        <v>189</v>
      </c>
      <c r="C69" s="7">
        <v>16.978080246111144</v>
      </c>
      <c r="D69" s="7">
        <v>1.6698377129471735</v>
      </c>
      <c r="E69" s="7">
        <v>1.430457602545835</v>
      </c>
      <c r="F69" s="7">
        <v>0.13742156954738804</v>
      </c>
      <c r="G69" s="7">
        <v>1.5388677066595225E-05</v>
      </c>
      <c r="H69" s="7">
        <v>0</v>
      </c>
      <c r="I69" s="7">
        <v>0.20681051092092467</v>
      </c>
      <c r="J69" s="7">
        <v>26.188907489387386</v>
      </c>
      <c r="K69" s="7">
        <v>157.68113257579415</v>
      </c>
      <c r="L69" s="7">
        <v>1.9779970418419761</v>
      </c>
      <c r="M69" s="7">
        <v>29.44497435636131</v>
      </c>
      <c r="N69" s="7">
        <v>2.7283191020503326</v>
      </c>
      <c r="O69" s="7">
        <v>1.2425820060466897</v>
      </c>
      <c r="P69" s="7">
        <v>9.183605144221483</v>
      </c>
      <c r="Q69" s="7">
        <v>26.793912456483422</v>
      </c>
      <c r="R69" s="7">
        <v>19.128353508667484</v>
      </c>
      <c r="S69" s="7">
        <v>5.091704876033959</v>
      </c>
      <c r="T69" s="7">
        <v>146.51621511301823</v>
      </c>
      <c r="U69" s="7">
        <v>19.63130372867858</v>
      </c>
      <c r="V69" s="7">
        <v>54.2458878294674</v>
      </c>
      <c r="W69" s="7">
        <v>88.05040008319315</v>
      </c>
      <c r="X69" s="7">
        <v>38.00917568570912</v>
      </c>
      <c r="Y69" s="7">
        <v>29.45871105653498</v>
      </c>
      <c r="Z69" s="7">
        <v>2.8165767839054743</v>
      </c>
      <c r="AA69" s="7">
        <v>16.39795578435231</v>
      </c>
      <c r="AB69" s="7">
        <v>1.2703115916394219</v>
      </c>
      <c r="AC69" s="7">
        <v>3.2295194401015754</v>
      </c>
      <c r="AD69" s="7">
        <v>27.005408123298178</v>
      </c>
      <c r="AE69" s="7">
        <v>3.729327048580913</v>
      </c>
      <c r="AF69" s="7">
        <v>16.727100860731202</v>
      </c>
      <c r="AG69" s="7">
        <v>0</v>
      </c>
      <c r="AH69" s="7">
        <v>77.07365397681873</v>
      </c>
      <c r="AI69" s="7">
        <v>27.569883793503255</v>
      </c>
      <c r="AJ69" s="7">
        <v>141.24599192942495</v>
      </c>
      <c r="AK69" s="7">
        <v>75.803679552836</v>
      </c>
      <c r="AL69" s="7">
        <v>82.16594973504796</v>
      </c>
      <c r="AM69" s="7">
        <v>143.67373912077562</v>
      </c>
      <c r="AN69" s="7">
        <v>112.50541770742836</v>
      </c>
      <c r="AO69" s="7">
        <v>83.01091802629318</v>
      </c>
      <c r="AP69" s="7">
        <v>1.488562129656856</v>
      </c>
      <c r="AQ69" s="7">
        <v>0</v>
      </c>
      <c r="AR69" s="7">
        <v>61.7014277098453</v>
      </c>
      <c r="AS69" s="7">
        <v>13.488236688974812</v>
      </c>
      <c r="AT69" s="7">
        <v>135.05667226028274</v>
      </c>
      <c r="AU69" s="7">
        <v>38.37368935653917</v>
      </c>
      <c r="AV69" s="7">
        <v>91.06394743580245</v>
      </c>
      <c r="AW69" s="7">
        <v>2085.674926927593</v>
      </c>
      <c r="AX69" s="7">
        <v>48.67402123067744</v>
      </c>
      <c r="AY69" s="7">
        <v>13.265483184097977</v>
      </c>
      <c r="AZ69" s="7">
        <v>7.00987792905926</v>
      </c>
      <c r="BA69" s="7">
        <v>183.7926357319903</v>
      </c>
      <c r="BB69" s="7">
        <v>0</v>
      </c>
      <c r="BC69" s="7">
        <v>3.854091380976218</v>
      </c>
      <c r="BD69" s="7">
        <v>36.65227086348998</v>
      </c>
      <c r="BE69" s="7">
        <v>24.525289163912493</v>
      </c>
      <c r="BF69" s="7">
        <v>20.272304185280156</v>
      </c>
      <c r="BG69" s="7">
        <v>417.04867381151604</v>
      </c>
      <c r="BH69" s="7">
        <v>2.2838522018408653</v>
      </c>
      <c r="BI69" s="7">
        <v>0</v>
      </c>
      <c r="BJ69" s="7">
        <v>0</v>
      </c>
      <c r="BK69" s="7">
        <v>0</v>
      </c>
      <c r="BL69" s="4">
        <f t="shared" si="5"/>
        <v>4674.247200750513</v>
      </c>
      <c r="BS69" s="15"/>
    </row>
    <row r="70" spans="1:71" ht="12.75">
      <c r="A70" s="18" t="s">
        <v>82</v>
      </c>
      <c r="B70" s="4" t="s">
        <v>190</v>
      </c>
      <c r="C70" s="7">
        <v>-35.224135827376784</v>
      </c>
      <c r="D70" s="7">
        <v>0</v>
      </c>
      <c r="E70" s="7">
        <v>-1.7355001106673407</v>
      </c>
      <c r="F70" s="7">
        <v>-0.021342188248008733</v>
      </c>
      <c r="G70" s="7">
        <v>-7.483440661384085E-07</v>
      </c>
      <c r="H70" s="7">
        <v>0</v>
      </c>
      <c r="I70" s="7">
        <v>-0.016246192656608024</v>
      </c>
      <c r="J70" s="7">
        <v>-0.8664462373980445</v>
      </c>
      <c r="K70" s="7">
        <v>-40.06737253444893</v>
      </c>
      <c r="L70" s="7">
        <v>-1.1754505806412647E-14</v>
      </c>
      <c r="M70" s="7">
        <v>-10.85684574486747</v>
      </c>
      <c r="N70" s="7">
        <v>-0.11302016895483301</v>
      </c>
      <c r="O70" s="7">
        <v>-0.24119040390661464</v>
      </c>
      <c r="P70" s="7">
        <v>-13.7792598678587</v>
      </c>
      <c r="Q70" s="7">
        <v>-3.481382610759188</v>
      </c>
      <c r="R70" s="7">
        <v>-15.911188562139301</v>
      </c>
      <c r="S70" s="7">
        <v>-37.566068454295674</v>
      </c>
      <c r="T70" s="7">
        <v>-5.68062847689821</v>
      </c>
      <c r="U70" s="7">
        <v>-10.431905372223088</v>
      </c>
      <c r="V70" s="7">
        <v>-1.7849515430511023</v>
      </c>
      <c r="W70" s="7">
        <v>-8.032505707195298</v>
      </c>
      <c r="X70" s="7">
        <v>-45.93459505859836</v>
      </c>
      <c r="Y70" s="7">
        <v>-9.429581012498785</v>
      </c>
      <c r="Z70" s="7">
        <v>-0.536386411361038</v>
      </c>
      <c r="AA70" s="7">
        <v>-22.205967779103354</v>
      </c>
      <c r="AB70" s="7">
        <v>-20.376940691224114</v>
      </c>
      <c r="AC70" s="7">
        <v>-0.00419886935185067</v>
      </c>
      <c r="AD70" s="7">
        <v>-0.00015841843861021254</v>
      </c>
      <c r="AE70" s="7">
        <v>-2.394205591340888</v>
      </c>
      <c r="AF70" s="7">
        <v>-1.804377345388763</v>
      </c>
      <c r="AG70" s="7">
        <v>0</v>
      </c>
      <c r="AH70" s="7">
        <v>0</v>
      </c>
      <c r="AI70" s="7">
        <v>-7.780675313341361</v>
      </c>
      <c r="AJ70" s="7">
        <v>-8.909378436845875</v>
      </c>
      <c r="AK70" s="7">
        <v>-2.199074335706185</v>
      </c>
      <c r="AL70" s="7">
        <v>-15.358317040610485</v>
      </c>
      <c r="AM70" s="7">
        <v>-0.003961452146657392</v>
      </c>
      <c r="AN70" s="7">
        <v>-1.9955808420027767</v>
      </c>
      <c r="AO70" s="7">
        <v>-69.60862338075808</v>
      </c>
      <c r="AP70" s="7">
        <v>-0.24897009083043364</v>
      </c>
      <c r="AQ70" s="7">
        <v>0</v>
      </c>
      <c r="AR70" s="7">
        <v>-58.13351020945658</v>
      </c>
      <c r="AS70" s="7">
        <v>-6.067032734428666</v>
      </c>
      <c r="AT70" s="7">
        <v>-0.3494670499820082</v>
      </c>
      <c r="AU70" s="7">
        <v>-51.46376995830951</v>
      </c>
      <c r="AV70" s="7">
        <v>-0.502837858652674</v>
      </c>
      <c r="AW70" s="7">
        <v>-134.94245171148506</v>
      </c>
      <c r="AX70" s="7">
        <v>-1.521886477404713</v>
      </c>
      <c r="AY70" s="7">
        <v>-15.014169604613645</v>
      </c>
      <c r="AZ70" s="7">
        <v>-24.832935152098244</v>
      </c>
      <c r="BA70" s="7">
        <v>-280.80409882716833</v>
      </c>
      <c r="BB70" s="7">
        <v>0</v>
      </c>
      <c r="BC70" s="7">
        <v>-0.0022575956201962514</v>
      </c>
      <c r="BD70" s="7">
        <v>-358.62073374012095</v>
      </c>
      <c r="BE70" s="7">
        <v>-136.36719082501693</v>
      </c>
      <c r="BF70" s="7">
        <v>-147.56605285510858</v>
      </c>
      <c r="BG70" s="7">
        <v>-59.7073470475136</v>
      </c>
      <c r="BH70" s="7">
        <v>-0.5536798017231012</v>
      </c>
      <c r="BI70" s="7">
        <v>0</v>
      </c>
      <c r="BJ70" s="7">
        <v>0</v>
      </c>
      <c r="BK70" s="7">
        <v>0</v>
      </c>
      <c r="BL70" s="4">
        <f t="shared" si="5"/>
        <v>-1671.0504042695397</v>
      </c>
      <c r="BS70" s="15"/>
    </row>
    <row r="71" spans="1:64" ht="12.75">
      <c r="A71" s="5" t="s">
        <v>66</v>
      </c>
      <c r="B71" s="23" t="s">
        <v>179</v>
      </c>
      <c r="C71" s="7">
        <v>1966.025079012219</v>
      </c>
      <c r="D71" s="7">
        <v>60.453391081461746</v>
      </c>
      <c r="E71" s="7">
        <v>-9.891298860212089</v>
      </c>
      <c r="F71" s="7">
        <v>1.5126048655339241</v>
      </c>
      <c r="G71" s="7">
        <v>0.00021906476861985934</v>
      </c>
      <c r="H71" s="7">
        <v>0</v>
      </c>
      <c r="I71" s="7">
        <v>1.8963953134957154</v>
      </c>
      <c r="J71" s="7">
        <v>204.81895853222102</v>
      </c>
      <c r="K71" s="7">
        <v>1055.4601723316468</v>
      </c>
      <c r="L71" s="7">
        <v>47.65598652475268</v>
      </c>
      <c r="M71" s="7">
        <v>134.75704311262302</v>
      </c>
      <c r="N71" s="7">
        <v>108.28348893017636</v>
      </c>
      <c r="O71" s="7">
        <v>2.038776985177322</v>
      </c>
      <c r="P71" s="7">
        <v>104.2101369283201</v>
      </c>
      <c r="Q71" s="7">
        <v>338.2887755091705</v>
      </c>
      <c r="R71" s="7">
        <v>480.31232654823407</v>
      </c>
      <c r="S71" s="7">
        <v>477.41794251238474</v>
      </c>
      <c r="T71" s="7">
        <v>2919.3301664778483</v>
      </c>
      <c r="U71" s="7">
        <v>224.47490910644598</v>
      </c>
      <c r="V71" s="7">
        <v>394.0224079311763</v>
      </c>
      <c r="W71" s="7">
        <v>478.36630883488385</v>
      </c>
      <c r="X71" s="7">
        <v>360.1873562144846</v>
      </c>
      <c r="Y71" s="7">
        <v>767.9685964527009</v>
      </c>
      <c r="Z71" s="7">
        <v>68.51219838622461</v>
      </c>
      <c r="AA71" s="7">
        <v>327.6567522114261</v>
      </c>
      <c r="AB71" s="7">
        <v>142.2011539841978</v>
      </c>
      <c r="AC71" s="7">
        <v>68.78734148349011</v>
      </c>
      <c r="AD71" s="7">
        <v>356.5920148968869</v>
      </c>
      <c r="AE71" s="7">
        <v>66.74629479849405</v>
      </c>
      <c r="AF71" s="7">
        <v>158.12445439485884</v>
      </c>
      <c r="AG71" s="7">
        <v>0</v>
      </c>
      <c r="AH71" s="7">
        <v>1880.8690136703779</v>
      </c>
      <c r="AI71" s="7">
        <v>-129.1458497944227</v>
      </c>
      <c r="AJ71" s="7">
        <v>3866.0017673725292</v>
      </c>
      <c r="AK71" s="7">
        <v>1263.4037748630392</v>
      </c>
      <c r="AL71" s="7">
        <v>5267.653298742829</v>
      </c>
      <c r="AM71" s="7">
        <v>1721.348576733735</v>
      </c>
      <c r="AN71" s="7">
        <v>1299.0888787712129</v>
      </c>
      <c r="AO71" s="7">
        <v>-195.3471513302477</v>
      </c>
      <c r="AP71" s="7">
        <v>-2.6648728406891875</v>
      </c>
      <c r="AQ71" s="7">
        <v>-625.2471751005684</v>
      </c>
      <c r="AR71" s="7">
        <v>659.0627659664656</v>
      </c>
      <c r="AS71" s="7">
        <v>1341.0197589209465</v>
      </c>
      <c r="AT71" s="7">
        <v>789.2005304351742</v>
      </c>
      <c r="AU71" s="7">
        <v>848.2059437267046</v>
      </c>
      <c r="AV71" s="7">
        <v>1342.8830298450878</v>
      </c>
      <c r="AW71" s="7">
        <v>13534.222948619474</v>
      </c>
      <c r="AX71" s="7">
        <v>1683.6813503929175</v>
      </c>
      <c r="AY71" s="7">
        <v>-84.63357940304219</v>
      </c>
      <c r="AZ71" s="7">
        <v>-3.747774061559796</v>
      </c>
      <c r="BA71" s="7">
        <v>10715.891761545889</v>
      </c>
      <c r="BB71" s="7">
        <v>0</v>
      </c>
      <c r="BC71" s="7">
        <v>-12.826675579035989</v>
      </c>
      <c r="BD71" s="7">
        <v>3886.4763934147486</v>
      </c>
      <c r="BE71" s="7">
        <v>-80.49697191378475</v>
      </c>
      <c r="BF71" s="7">
        <v>161.01217136362877</v>
      </c>
      <c r="BG71" s="7">
        <f>694.440441225478-153.2655205</f>
        <v>541.174920725478</v>
      </c>
      <c r="BH71" s="7">
        <v>415.69809174930646</v>
      </c>
      <c r="BI71" s="7">
        <v>0</v>
      </c>
      <c r="BJ71" s="7">
        <v>0</v>
      </c>
      <c r="BK71" s="7">
        <v>-8402.30121003908</v>
      </c>
      <c r="BL71" s="4">
        <f t="shared" si="5"/>
        <v>52986.69367036219</v>
      </c>
    </row>
    <row r="72" spans="1:64" ht="12.75">
      <c r="A72" s="5" t="s">
        <v>67</v>
      </c>
      <c r="B72" s="23" t="s">
        <v>180</v>
      </c>
      <c r="C72" s="4">
        <f aca="true" t="shared" si="6" ref="C72:BK72">SUM(C68:C71)</f>
        <v>2296.183275638778</v>
      </c>
      <c r="D72" s="4">
        <f t="shared" si="6"/>
        <v>80.00263537998978</v>
      </c>
      <c r="E72" s="4">
        <f t="shared" si="6"/>
        <v>24.707611329280624</v>
      </c>
      <c r="F72" s="4">
        <f t="shared" si="6"/>
        <v>4.6128266298880565</v>
      </c>
      <c r="G72" s="4">
        <f t="shared" si="6"/>
        <v>0.0006347536668276666</v>
      </c>
      <c r="H72" s="4">
        <f t="shared" si="6"/>
        <v>0</v>
      </c>
      <c r="I72" s="4">
        <f t="shared" si="6"/>
        <v>7.721028965739599</v>
      </c>
      <c r="J72" s="4">
        <f t="shared" si="6"/>
        <v>431.26916352471017</v>
      </c>
      <c r="K72" s="4">
        <f t="shared" si="6"/>
        <v>4044.2078646602627</v>
      </c>
      <c r="L72" s="4">
        <f t="shared" si="6"/>
        <v>89.56516916422972</v>
      </c>
      <c r="M72" s="4">
        <f t="shared" si="6"/>
        <v>1325.6068605947407</v>
      </c>
      <c r="N72" s="4">
        <f t="shared" si="6"/>
        <v>272.04079345203</v>
      </c>
      <c r="O72" s="4">
        <f t="shared" si="6"/>
        <v>65.17774278756436</v>
      </c>
      <c r="P72" s="4">
        <f t="shared" si="6"/>
        <v>498.63697630712437</v>
      </c>
      <c r="Q72" s="4">
        <f t="shared" si="6"/>
        <v>1047.7205408964044</v>
      </c>
      <c r="R72" s="4">
        <f t="shared" si="6"/>
        <v>1835.7227621831373</v>
      </c>
      <c r="S72" s="4">
        <f t="shared" si="6"/>
        <v>704.8241146241963</v>
      </c>
      <c r="T72" s="4">
        <f t="shared" si="6"/>
        <v>7306.588378268082</v>
      </c>
      <c r="U72" s="4">
        <f t="shared" si="6"/>
        <v>1395.1529357029667</v>
      </c>
      <c r="V72" s="4">
        <f t="shared" si="6"/>
        <v>1837.3559584797874</v>
      </c>
      <c r="W72" s="4">
        <f t="shared" si="6"/>
        <v>2578.3646369749044</v>
      </c>
      <c r="X72" s="4">
        <f t="shared" si="6"/>
        <v>2484.372472590927</v>
      </c>
      <c r="Y72" s="4">
        <f t="shared" si="6"/>
        <v>2983.3578901651554</v>
      </c>
      <c r="Z72" s="4">
        <f t="shared" si="6"/>
        <v>246.42367361335567</v>
      </c>
      <c r="AA72" s="4">
        <f t="shared" si="6"/>
        <v>1722.1938982660045</v>
      </c>
      <c r="AB72" s="4">
        <f t="shared" si="6"/>
        <v>919.4168232078175</v>
      </c>
      <c r="AC72" s="4">
        <f t="shared" si="6"/>
        <v>413.87409169932243</v>
      </c>
      <c r="AD72" s="4">
        <f t="shared" si="6"/>
        <v>2663.308691613368</v>
      </c>
      <c r="AE72" s="4">
        <f t="shared" si="6"/>
        <v>569.337927171022</v>
      </c>
      <c r="AF72" s="4">
        <f t="shared" si="6"/>
        <v>934.8140462081791</v>
      </c>
      <c r="AG72" s="4">
        <f t="shared" si="6"/>
        <v>0</v>
      </c>
      <c r="AH72" s="4">
        <f t="shared" si="6"/>
        <v>3563.047775941151</v>
      </c>
      <c r="AI72" s="4">
        <f t="shared" si="6"/>
        <v>261.80478045326015</v>
      </c>
      <c r="AJ72" s="4">
        <f t="shared" si="6"/>
        <v>10637.575766040982</v>
      </c>
      <c r="AK72" s="4">
        <f t="shared" si="6"/>
        <v>3376.4700898385872</v>
      </c>
      <c r="AL72" s="4">
        <f t="shared" si="6"/>
        <v>14633.90064146112</v>
      </c>
      <c r="AM72" s="4">
        <f t="shared" si="6"/>
        <v>5141.327995833226</v>
      </c>
      <c r="AN72" s="4">
        <f t="shared" si="6"/>
        <v>3343.7151055986214</v>
      </c>
      <c r="AO72" s="4">
        <f t="shared" si="6"/>
        <v>4159.702275971344</v>
      </c>
      <c r="AP72" s="4">
        <f t="shared" si="6"/>
        <v>117.6876931672579</v>
      </c>
      <c r="AQ72" s="4">
        <f t="shared" si="6"/>
        <v>-75.45852557271883</v>
      </c>
      <c r="AR72" s="4">
        <f t="shared" si="6"/>
        <v>2295.579296796334</v>
      </c>
      <c r="AS72" s="4">
        <f t="shared" si="6"/>
        <v>4716.122695580792</v>
      </c>
      <c r="AT72" s="4">
        <f t="shared" si="6"/>
        <v>4623.294351300674</v>
      </c>
      <c r="AU72" s="4">
        <f t="shared" si="6"/>
        <v>2471.039283176986</v>
      </c>
      <c r="AV72" s="4">
        <f t="shared" si="6"/>
        <v>4001.8281971854476</v>
      </c>
      <c r="AW72" s="4">
        <f t="shared" si="6"/>
        <v>15649.813306973665</v>
      </c>
      <c r="AX72" s="4">
        <f t="shared" si="6"/>
        <v>2070.4668647569383</v>
      </c>
      <c r="AY72" s="4">
        <f t="shared" si="6"/>
        <v>3188.1864396138594</v>
      </c>
      <c r="AZ72" s="4">
        <f t="shared" si="6"/>
        <v>557.2025921970019</v>
      </c>
      <c r="BA72" s="4">
        <f t="shared" si="6"/>
        <v>20270.668718714736</v>
      </c>
      <c r="BB72" s="4">
        <f t="shared" si="6"/>
        <v>14465.399645919913</v>
      </c>
      <c r="BC72" s="4">
        <f t="shared" si="6"/>
        <v>13251.739701298864</v>
      </c>
      <c r="BD72" s="4">
        <f t="shared" si="6"/>
        <v>13847.478226086827</v>
      </c>
      <c r="BE72" s="4">
        <f t="shared" si="6"/>
        <v>183.1883754471923</v>
      </c>
      <c r="BF72" s="4">
        <f t="shared" si="6"/>
        <v>1305.8169251217248</v>
      </c>
      <c r="BG72" s="4">
        <f t="shared" si="6"/>
        <v>2425.913860490838</v>
      </c>
      <c r="BH72" s="4">
        <f t="shared" si="6"/>
        <v>764.4252709629734</v>
      </c>
      <c r="BI72" s="4">
        <f t="shared" si="6"/>
        <v>1199.7</v>
      </c>
      <c r="BJ72" s="4">
        <f t="shared" si="6"/>
        <v>0</v>
      </c>
      <c r="BK72" s="4">
        <f t="shared" si="6"/>
        <v>-8402.30121003908</v>
      </c>
      <c r="BL72" s="4">
        <f t="shared" si="5"/>
        <v>182827.89756517112</v>
      </c>
    </row>
    <row r="73" spans="1:64" ht="12.75">
      <c r="A73" s="5" t="s">
        <v>68</v>
      </c>
      <c r="B73" s="23" t="s">
        <v>181</v>
      </c>
      <c r="C73" s="13">
        <v>813.0983057132847</v>
      </c>
      <c r="D73" s="13">
        <v>85.13263684715488</v>
      </c>
      <c r="E73" s="13">
        <v>37.965281199310425</v>
      </c>
      <c r="F73" s="13">
        <v>0.9438972800424398</v>
      </c>
      <c r="G73" s="13">
        <v>0.00011122569469533082</v>
      </c>
      <c r="H73" s="13">
        <v>0</v>
      </c>
      <c r="I73" s="13">
        <v>1.0740634101641762</v>
      </c>
      <c r="J73" s="13">
        <v>56.862100682030814</v>
      </c>
      <c r="K73" s="13">
        <v>1063.938097445543</v>
      </c>
      <c r="L73" s="13">
        <v>30.020326587700712</v>
      </c>
      <c r="M73" s="13">
        <v>451.00658882159314</v>
      </c>
      <c r="N73" s="13">
        <v>9.602905441993558</v>
      </c>
      <c r="O73" s="13">
        <v>20.781289807844562</v>
      </c>
      <c r="P73" s="13">
        <v>177.41073376031227</v>
      </c>
      <c r="Q73" s="13">
        <v>200.0812605629725</v>
      </c>
      <c r="R73" s="13">
        <v>376.555747286708</v>
      </c>
      <c r="S73" s="13">
        <v>139.65728340764346</v>
      </c>
      <c r="T73" s="13">
        <v>1069.314913587432</v>
      </c>
      <c r="U73" s="13">
        <v>427.27320880696834</v>
      </c>
      <c r="V73" s="13">
        <v>410.68036018280964</v>
      </c>
      <c r="W73" s="13">
        <v>528.4165722958567</v>
      </c>
      <c r="X73" s="13">
        <v>517.6504289619058</v>
      </c>
      <c r="Y73" s="13">
        <v>388.67238646854025</v>
      </c>
      <c r="Z73" s="13">
        <v>261.94479759337764</v>
      </c>
      <c r="AA73" s="13">
        <v>242.07942670507157</v>
      </c>
      <c r="AB73" s="13">
        <v>173.4566137676026</v>
      </c>
      <c r="AC73" s="13">
        <v>51.61814767825853</v>
      </c>
      <c r="AD73" s="13">
        <v>401.3028144727149</v>
      </c>
      <c r="AE73" s="13">
        <v>54.291483450608524</v>
      </c>
      <c r="AF73" s="13">
        <v>237.8279107988514</v>
      </c>
      <c r="AG73" s="13">
        <v>0</v>
      </c>
      <c r="AH73" s="13">
        <v>1650.9393208808362</v>
      </c>
      <c r="AI73" s="13">
        <v>354.2921698448845</v>
      </c>
      <c r="AJ73" s="13">
        <v>1088.9338467990603</v>
      </c>
      <c r="AK73" s="13">
        <v>524.6026986291387</v>
      </c>
      <c r="AL73" s="13">
        <v>1947.7542456576557</v>
      </c>
      <c r="AM73" s="13">
        <v>890.6590642602114</v>
      </c>
      <c r="AN73" s="13">
        <v>698.0641341468294</v>
      </c>
      <c r="AO73" s="13">
        <v>1717.0337660045411</v>
      </c>
      <c r="AP73" s="13">
        <v>56.59532034006193</v>
      </c>
      <c r="AQ73" s="13">
        <v>201.69691423797437</v>
      </c>
      <c r="AR73" s="13">
        <v>632.1305725331226</v>
      </c>
      <c r="AS73" s="13">
        <v>1014.0288558879764</v>
      </c>
      <c r="AT73" s="13">
        <v>1195.2400350991438</v>
      </c>
      <c r="AU73" s="13">
        <v>265.00573577527416</v>
      </c>
      <c r="AV73" s="13">
        <v>603.9252277922708</v>
      </c>
      <c r="AW73" s="13">
        <v>7759.91845576664</v>
      </c>
      <c r="AX73" s="13">
        <v>891.7202589758966</v>
      </c>
      <c r="AY73" s="13">
        <v>256.4558682168403</v>
      </c>
      <c r="AZ73" s="13">
        <v>109.55364427647324</v>
      </c>
      <c r="BA73" s="13">
        <v>1389.9822138326365</v>
      </c>
      <c r="BB73" s="13">
        <v>2706.1043472755787</v>
      </c>
      <c r="BC73" s="13">
        <v>1043.606954832412</v>
      </c>
      <c r="BD73" s="13">
        <v>1135.4227348063132</v>
      </c>
      <c r="BE73" s="13">
        <v>555.4740727524238</v>
      </c>
      <c r="BF73" s="13">
        <v>57.54294001975637</v>
      </c>
      <c r="BG73" s="13">
        <f>366.57254876897+153.2655205</f>
        <v>519.83806926897</v>
      </c>
      <c r="BH73" s="13">
        <v>154.04175001052843</v>
      </c>
      <c r="BI73" s="13">
        <v>0</v>
      </c>
      <c r="BJ73" s="13">
        <v>0</v>
      </c>
      <c r="BK73" s="13">
        <v>0</v>
      </c>
      <c r="BL73" s="4">
        <f t="shared" si="5"/>
        <v>37649.222912173434</v>
      </c>
    </row>
    <row r="74" spans="1:64" ht="12.75">
      <c r="A74" s="5" t="s">
        <v>69</v>
      </c>
      <c r="B74" s="23" t="s">
        <v>182</v>
      </c>
      <c r="C74" s="4">
        <f>SUM(C72:C73)</f>
        <v>3109.281581352063</v>
      </c>
      <c r="D74" s="4">
        <f aca="true" t="shared" si="7" ref="D74:BK74">SUM(D72:D73)</f>
        <v>165.13527222714467</v>
      </c>
      <c r="E74" s="4">
        <f t="shared" si="7"/>
        <v>62.67289252859105</v>
      </c>
      <c r="F74" s="4">
        <f t="shared" si="7"/>
        <v>5.556723909930496</v>
      </c>
      <c r="G74" s="4">
        <f t="shared" si="7"/>
        <v>0.0007459793615229974</v>
      </c>
      <c r="H74" s="4">
        <f t="shared" si="7"/>
        <v>0</v>
      </c>
      <c r="I74" s="4">
        <f t="shared" si="7"/>
        <v>8.795092375903774</v>
      </c>
      <c r="J74" s="4">
        <f t="shared" si="7"/>
        <v>488.131264206741</v>
      </c>
      <c r="K74" s="4">
        <f t="shared" si="7"/>
        <v>5108.145962105806</v>
      </c>
      <c r="L74" s="4">
        <f t="shared" si="7"/>
        <v>119.58549575193042</v>
      </c>
      <c r="M74" s="4">
        <f t="shared" si="7"/>
        <v>1776.6134494163339</v>
      </c>
      <c r="N74" s="4">
        <f t="shared" si="7"/>
        <v>281.6436988940236</v>
      </c>
      <c r="O74" s="4">
        <f t="shared" si="7"/>
        <v>85.95903259540891</v>
      </c>
      <c r="P74" s="4">
        <f t="shared" si="7"/>
        <v>676.0477100674366</v>
      </c>
      <c r="Q74" s="4">
        <f t="shared" si="7"/>
        <v>1247.8018014593767</v>
      </c>
      <c r="R74" s="4">
        <f t="shared" si="7"/>
        <v>2212.278509469845</v>
      </c>
      <c r="S74" s="4">
        <f t="shared" si="7"/>
        <v>844.4813980318398</v>
      </c>
      <c r="T74" s="4">
        <f t="shared" si="7"/>
        <v>8375.903291855515</v>
      </c>
      <c r="U74" s="4">
        <f t="shared" si="7"/>
        <v>1822.426144509935</v>
      </c>
      <c r="V74" s="4">
        <f t="shared" si="7"/>
        <v>2248.0363186625973</v>
      </c>
      <c r="W74" s="4">
        <f t="shared" si="7"/>
        <v>3106.781209270761</v>
      </c>
      <c r="X74" s="4">
        <f t="shared" si="7"/>
        <v>3002.022901552833</v>
      </c>
      <c r="Y74" s="4">
        <f t="shared" si="7"/>
        <v>3372.0302766336954</v>
      </c>
      <c r="Z74" s="4">
        <f t="shared" si="7"/>
        <v>508.3684712067333</v>
      </c>
      <c r="AA74" s="4">
        <f t="shared" si="7"/>
        <v>1964.273324971076</v>
      </c>
      <c r="AB74" s="4">
        <f t="shared" si="7"/>
        <v>1092.8734369754202</v>
      </c>
      <c r="AC74" s="4">
        <f t="shared" si="7"/>
        <v>465.492239377581</v>
      </c>
      <c r="AD74" s="4">
        <f t="shared" si="7"/>
        <v>3064.611506086083</v>
      </c>
      <c r="AE74" s="4">
        <f t="shared" si="7"/>
        <v>623.6294106216305</v>
      </c>
      <c r="AF74" s="4">
        <f t="shared" si="7"/>
        <v>1172.6419570070304</v>
      </c>
      <c r="AG74" s="4">
        <f t="shared" si="7"/>
        <v>0</v>
      </c>
      <c r="AH74" s="4">
        <f t="shared" si="7"/>
        <v>5213.9870968219875</v>
      </c>
      <c r="AI74" s="4">
        <f t="shared" si="7"/>
        <v>616.0969502981446</v>
      </c>
      <c r="AJ74" s="4">
        <f t="shared" si="7"/>
        <v>11726.509612840042</v>
      </c>
      <c r="AK74" s="4">
        <f t="shared" si="7"/>
        <v>3901.072788467726</v>
      </c>
      <c r="AL74" s="4">
        <f t="shared" si="7"/>
        <v>16581.654887118777</v>
      </c>
      <c r="AM74" s="4">
        <f t="shared" si="7"/>
        <v>6031.987060093437</v>
      </c>
      <c r="AN74" s="4">
        <f t="shared" si="7"/>
        <v>4041.779239745451</v>
      </c>
      <c r="AO74" s="4">
        <f t="shared" si="7"/>
        <v>5876.736041975884</v>
      </c>
      <c r="AP74" s="4">
        <f t="shared" si="7"/>
        <v>174.28301350731982</v>
      </c>
      <c r="AQ74" s="4">
        <f t="shared" si="7"/>
        <v>126.23838866525554</v>
      </c>
      <c r="AR74" s="4">
        <f t="shared" si="7"/>
        <v>2927.7098693294565</v>
      </c>
      <c r="AS74" s="4">
        <f t="shared" si="7"/>
        <v>5730.151551468769</v>
      </c>
      <c r="AT74" s="4">
        <f t="shared" si="7"/>
        <v>5818.534386399818</v>
      </c>
      <c r="AU74" s="4">
        <f t="shared" si="7"/>
        <v>2736.04501895226</v>
      </c>
      <c r="AV74" s="4">
        <f t="shared" si="7"/>
        <v>4605.753424977718</v>
      </c>
      <c r="AW74" s="4">
        <f t="shared" si="7"/>
        <v>23409.731762740306</v>
      </c>
      <c r="AX74" s="4">
        <f t="shared" si="7"/>
        <v>2962.187123732835</v>
      </c>
      <c r="AY74" s="4">
        <f t="shared" si="7"/>
        <v>3444.6423078307</v>
      </c>
      <c r="AZ74" s="4">
        <f t="shared" si="7"/>
        <v>666.7562364734752</v>
      </c>
      <c r="BA74" s="4">
        <f t="shared" si="7"/>
        <v>21660.650932547374</v>
      </c>
      <c r="BB74" s="4">
        <f t="shared" si="7"/>
        <v>17171.503993195493</v>
      </c>
      <c r="BC74" s="4">
        <f t="shared" si="7"/>
        <v>14295.346656131276</v>
      </c>
      <c r="BD74" s="4">
        <f t="shared" si="7"/>
        <v>14982.900960893141</v>
      </c>
      <c r="BE74" s="4">
        <f t="shared" si="7"/>
        <v>738.6624481996162</v>
      </c>
      <c r="BF74" s="4">
        <f t="shared" si="7"/>
        <v>1363.3598651414811</v>
      </c>
      <c r="BG74" s="4">
        <f t="shared" si="7"/>
        <v>2945.7519297598083</v>
      </c>
      <c r="BH74" s="4">
        <f t="shared" si="7"/>
        <v>918.4670209735018</v>
      </c>
      <c r="BI74" s="4">
        <f t="shared" si="7"/>
        <v>1199.7</v>
      </c>
      <c r="BJ74" s="4">
        <f t="shared" si="7"/>
        <v>0</v>
      </c>
      <c r="BK74" s="4">
        <f t="shared" si="7"/>
        <v>-8402.30121003908</v>
      </c>
      <c r="BL74" s="4">
        <f t="shared" si="5"/>
        <v>220477.12047734458</v>
      </c>
    </row>
    <row r="75" spans="1:64" ht="12.75">
      <c r="A75" s="5" t="s">
        <v>61</v>
      </c>
      <c r="B75" s="23" t="s">
        <v>183</v>
      </c>
      <c r="C75" s="4">
        <f aca="true" t="shared" si="8" ref="C75:BK75">C74+C67</f>
        <v>7291.362541719099</v>
      </c>
      <c r="D75" s="4">
        <f t="shared" si="8"/>
        <v>194.26099950853236</v>
      </c>
      <c r="E75" s="4">
        <f t="shared" si="8"/>
        <v>152.84675142482487</v>
      </c>
      <c r="F75" s="4">
        <f t="shared" si="8"/>
        <v>14.647740710623438</v>
      </c>
      <c r="G75" s="4">
        <f t="shared" si="8"/>
        <v>0.0017018250955430098</v>
      </c>
      <c r="H75" s="4">
        <f t="shared" si="8"/>
        <v>0</v>
      </c>
      <c r="I75" s="4">
        <f t="shared" si="8"/>
        <v>27.845406034421032</v>
      </c>
      <c r="J75" s="4">
        <f t="shared" si="8"/>
        <v>1087.7507269279445</v>
      </c>
      <c r="K75" s="4">
        <f t="shared" si="8"/>
        <v>24784.723873673327</v>
      </c>
      <c r="L75" s="4">
        <f t="shared" si="8"/>
        <v>960.8577374340796</v>
      </c>
      <c r="M75" s="4">
        <f t="shared" si="8"/>
        <v>6958.872515277906</v>
      </c>
      <c r="N75" s="4">
        <f t="shared" si="8"/>
        <v>1589.759174033223</v>
      </c>
      <c r="O75" s="4">
        <f t="shared" si="8"/>
        <v>317.14504310513223</v>
      </c>
      <c r="P75" s="4">
        <f t="shared" si="8"/>
        <v>2561.530721026602</v>
      </c>
      <c r="Q75" s="4">
        <f t="shared" si="8"/>
        <v>4332.90960047489</v>
      </c>
      <c r="R75" s="4">
        <f t="shared" si="8"/>
        <v>6476.991219518455</v>
      </c>
      <c r="S75" s="4">
        <f t="shared" si="8"/>
        <v>11990.375157334698</v>
      </c>
      <c r="T75" s="4">
        <f t="shared" si="8"/>
        <v>31206.59150759854</v>
      </c>
      <c r="U75" s="4">
        <f t="shared" si="8"/>
        <v>5999.238302051765</v>
      </c>
      <c r="V75" s="4">
        <f t="shared" si="8"/>
        <v>6521.516126451728</v>
      </c>
      <c r="W75" s="4">
        <f t="shared" si="8"/>
        <v>14966.186760056413</v>
      </c>
      <c r="X75" s="4">
        <f t="shared" si="8"/>
        <v>9048.516431163134</v>
      </c>
      <c r="Y75" s="4">
        <f t="shared" si="8"/>
        <v>10423.385627033625</v>
      </c>
      <c r="Z75" s="4">
        <f t="shared" si="8"/>
        <v>1180.8978555935387</v>
      </c>
      <c r="AA75" s="4">
        <f t="shared" si="8"/>
        <v>5678.611401731323</v>
      </c>
      <c r="AB75" s="4">
        <f t="shared" si="8"/>
        <v>5043.9471613533115</v>
      </c>
      <c r="AC75" s="4">
        <f t="shared" si="8"/>
        <v>1452.981182372246</v>
      </c>
      <c r="AD75" s="4">
        <f t="shared" si="8"/>
        <v>18710.086219815224</v>
      </c>
      <c r="AE75" s="4">
        <f t="shared" si="8"/>
        <v>2142.034789023751</v>
      </c>
      <c r="AF75" s="4">
        <f t="shared" si="8"/>
        <v>4821.425182545512</v>
      </c>
      <c r="AG75" s="4">
        <f t="shared" si="8"/>
        <v>0</v>
      </c>
      <c r="AH75" s="4">
        <f t="shared" si="8"/>
        <v>9322.994149852439</v>
      </c>
      <c r="AI75" s="4">
        <f t="shared" si="8"/>
        <v>796.7981055389328</v>
      </c>
      <c r="AJ75" s="4">
        <f t="shared" si="8"/>
        <v>37570.07945350563</v>
      </c>
      <c r="AK75" s="4">
        <f t="shared" si="8"/>
        <v>9473.568552164064</v>
      </c>
      <c r="AL75" s="4">
        <f t="shared" si="8"/>
        <v>40205.54850569335</v>
      </c>
      <c r="AM75" s="4">
        <f t="shared" si="8"/>
        <v>13094.214999479445</v>
      </c>
      <c r="AN75" s="4">
        <f t="shared" si="8"/>
        <v>10383.009534384708</v>
      </c>
      <c r="AO75" s="4">
        <f t="shared" si="8"/>
        <v>12254.178304942605</v>
      </c>
      <c r="AP75" s="4">
        <f t="shared" si="8"/>
        <v>2244.5907832202365</v>
      </c>
      <c r="AQ75" s="4">
        <f t="shared" si="8"/>
        <v>3904.5873417037787</v>
      </c>
      <c r="AR75" s="4">
        <f t="shared" si="8"/>
        <v>14570.27607669394</v>
      </c>
      <c r="AS75" s="4">
        <f t="shared" si="8"/>
        <v>10341.133856512251</v>
      </c>
      <c r="AT75" s="4">
        <f t="shared" si="8"/>
        <v>10345.456294177897</v>
      </c>
      <c r="AU75" s="4">
        <f t="shared" si="8"/>
        <v>5779.328177676634</v>
      </c>
      <c r="AV75" s="4">
        <f t="shared" si="8"/>
        <v>9544.568780722355</v>
      </c>
      <c r="AW75" s="4">
        <f t="shared" si="8"/>
        <v>28777.26724047734</v>
      </c>
      <c r="AX75" s="4">
        <f t="shared" si="8"/>
        <v>5777.393814254881</v>
      </c>
      <c r="AY75" s="4">
        <f t="shared" si="8"/>
        <v>9030.444242225296</v>
      </c>
      <c r="AZ75" s="4">
        <f t="shared" si="8"/>
        <v>1430.9550519241157</v>
      </c>
      <c r="BA75" s="4">
        <f t="shared" si="8"/>
        <v>43479.93953608883</v>
      </c>
      <c r="BB75" s="4">
        <f t="shared" si="8"/>
        <v>21934.600000000002</v>
      </c>
      <c r="BC75" s="4">
        <f t="shared" si="8"/>
        <v>16036.451711770665</v>
      </c>
      <c r="BD75" s="4">
        <f t="shared" si="8"/>
        <v>23822.391586709688</v>
      </c>
      <c r="BE75" s="4">
        <f t="shared" si="8"/>
        <v>2273.2545361861567</v>
      </c>
      <c r="BF75" s="4">
        <f t="shared" si="8"/>
        <v>2562.298488210661</v>
      </c>
      <c r="BG75" s="4">
        <f t="shared" si="8"/>
        <v>6433.213872538356</v>
      </c>
      <c r="BH75" s="4">
        <f t="shared" si="8"/>
        <v>1894.4603513071888</v>
      </c>
      <c r="BI75" s="4">
        <f t="shared" si="8"/>
        <v>1199.7</v>
      </c>
      <c r="BJ75" s="4">
        <f t="shared" si="8"/>
        <v>0</v>
      </c>
      <c r="BK75" s="4">
        <f t="shared" si="8"/>
        <v>0</v>
      </c>
      <c r="BL75" s="4">
        <f t="shared" si="5"/>
        <v>540420.0028047804</v>
      </c>
    </row>
    <row r="76" spans="1:64" ht="12.75">
      <c r="A76" s="5" t="s">
        <v>62</v>
      </c>
      <c r="B76" s="23" t="s">
        <v>184</v>
      </c>
      <c r="C76" s="7">
        <v>2566.602021401135</v>
      </c>
      <c r="D76" s="7">
        <v>151.35247172011142</v>
      </c>
      <c r="E76" s="7">
        <v>243.1605336569896</v>
      </c>
      <c r="F76" s="7">
        <v>65.75571715000001</v>
      </c>
      <c r="G76" s="7">
        <v>6145.072644168734</v>
      </c>
      <c r="H76" s="7">
        <v>0</v>
      </c>
      <c r="I76" s="7">
        <v>148.59183916999996</v>
      </c>
      <c r="J76" s="7">
        <v>3490.3027435126737</v>
      </c>
      <c r="K76" s="7">
        <v>9057.617838259517</v>
      </c>
      <c r="L76" s="7">
        <v>395.9168728758865</v>
      </c>
      <c r="M76" s="7">
        <v>2439.940894336436</v>
      </c>
      <c r="N76" s="7">
        <v>1886.588227139292</v>
      </c>
      <c r="O76" s="7">
        <v>797.7649357899403</v>
      </c>
      <c r="P76" s="7">
        <v>886.4755228901521</v>
      </c>
      <c r="Q76" s="7">
        <v>3542.168137656405</v>
      </c>
      <c r="R76" s="7">
        <v>1135.6620934995613</v>
      </c>
      <c r="S76" s="7">
        <v>5846.534007576588</v>
      </c>
      <c r="T76" s="7">
        <v>18388.519588201583</v>
      </c>
      <c r="U76" s="7">
        <v>4057.3214941227197</v>
      </c>
      <c r="V76" s="7">
        <v>1828.6653448487614</v>
      </c>
      <c r="W76" s="7">
        <v>7187.038344459041</v>
      </c>
      <c r="X76" s="7">
        <v>3266.1619272954</v>
      </c>
      <c r="Y76" s="7">
        <v>9421.222343221514</v>
      </c>
      <c r="Z76" s="7">
        <v>4066.480642840509</v>
      </c>
      <c r="AA76" s="7">
        <v>3508.583782766446</v>
      </c>
      <c r="AB76" s="7">
        <v>4499.883400276448</v>
      </c>
      <c r="AC76" s="7">
        <v>2410.390135023711</v>
      </c>
      <c r="AD76" s="7">
        <v>18346.825509261056</v>
      </c>
      <c r="AE76" s="7">
        <v>1335.6233432236888</v>
      </c>
      <c r="AF76" s="7">
        <v>2655.894032387958</v>
      </c>
      <c r="AG76" s="7">
        <v>0</v>
      </c>
      <c r="AH76" s="7">
        <v>1385.538587798952</v>
      </c>
      <c r="AI76" s="7">
        <v>2.9929106070268956</v>
      </c>
      <c r="AJ76" s="7">
        <v>330.209577999491</v>
      </c>
      <c r="AK76" s="7">
        <v>1.8362451180336783</v>
      </c>
      <c r="AL76" s="7">
        <v>1066.925886893761</v>
      </c>
      <c r="AM76" s="7">
        <v>0</v>
      </c>
      <c r="AN76" s="7">
        <v>1273.758057404062</v>
      </c>
      <c r="AO76" s="7">
        <v>2015.1868169443214</v>
      </c>
      <c r="AP76" s="7">
        <v>531.7064371350913</v>
      </c>
      <c r="AQ76" s="7">
        <v>740.3285338145616</v>
      </c>
      <c r="AR76" s="7">
        <v>2545.2303323269275</v>
      </c>
      <c r="AS76" s="7">
        <v>789.3799464980169</v>
      </c>
      <c r="AT76" s="7">
        <v>1350.34572923952</v>
      </c>
      <c r="AU76" s="7">
        <v>472.75318456439993</v>
      </c>
      <c r="AV76" s="7">
        <v>831.1703895999997</v>
      </c>
      <c r="AW76" s="7">
        <v>9.680548785320624</v>
      </c>
      <c r="AX76" s="7">
        <v>450.6040679505541</v>
      </c>
      <c r="AY76" s="7">
        <v>1140.3413607573846</v>
      </c>
      <c r="AZ76" s="7">
        <v>483.8555943705668</v>
      </c>
      <c r="BA76" s="7">
        <v>4421.098071167509</v>
      </c>
      <c r="BB76" s="7">
        <v>0</v>
      </c>
      <c r="BC76" s="7">
        <v>6.547340477394925</v>
      </c>
      <c r="BD76" s="7">
        <v>4.83452832508645</v>
      </c>
      <c r="BE76" s="7">
        <v>51.29420502041421</v>
      </c>
      <c r="BF76" s="7">
        <v>0</v>
      </c>
      <c r="BG76" s="7">
        <v>598.305522755285</v>
      </c>
      <c r="BH76" s="7">
        <v>0</v>
      </c>
      <c r="BI76" s="7">
        <v>0</v>
      </c>
      <c r="BJ76" s="7">
        <v>0</v>
      </c>
      <c r="BK76" s="7">
        <v>0</v>
      </c>
      <c r="BL76" s="4">
        <f t="shared" si="5"/>
        <v>140276.04026428598</v>
      </c>
    </row>
    <row r="77" spans="2:64" ht="12.75">
      <c r="B77" s="23" t="s">
        <v>185</v>
      </c>
      <c r="C77" s="7">
        <v>1391.8369276324438</v>
      </c>
      <c r="D77" s="7">
        <v>44.95530452792954</v>
      </c>
      <c r="E77" s="7">
        <v>29.746423748457786</v>
      </c>
      <c r="F77" s="7">
        <v>469.2937821063002</v>
      </c>
      <c r="G77" s="7">
        <v>1081.7434155418314</v>
      </c>
      <c r="H77" s="7">
        <v>0</v>
      </c>
      <c r="I77" s="7">
        <v>559.2131881176383</v>
      </c>
      <c r="J77" s="7">
        <v>4512.372020598324</v>
      </c>
      <c r="K77" s="7">
        <v>1405.1325298142044</v>
      </c>
      <c r="L77" s="7">
        <v>7.025219106809187</v>
      </c>
      <c r="M77" s="7">
        <v>1197.7889361260168</v>
      </c>
      <c r="N77" s="7">
        <v>1516.1712466508059</v>
      </c>
      <c r="O77" s="7">
        <v>358.0185964859076</v>
      </c>
      <c r="P77" s="7">
        <v>555.6162954411491</v>
      </c>
      <c r="Q77" s="7">
        <v>632.3998967732123</v>
      </c>
      <c r="R77" s="7">
        <v>83.16401446854944</v>
      </c>
      <c r="S77" s="7">
        <v>1489.2744194719103</v>
      </c>
      <c r="T77" s="7">
        <v>7500.016149814204</v>
      </c>
      <c r="U77" s="7">
        <v>987.9777298268584</v>
      </c>
      <c r="V77" s="7">
        <v>365.4802789340888</v>
      </c>
      <c r="W77" s="7">
        <v>2437.9614727378093</v>
      </c>
      <c r="X77" s="7">
        <v>699.3590519153864</v>
      </c>
      <c r="Y77" s="7">
        <v>3593.4990092159105</v>
      </c>
      <c r="Z77" s="7">
        <v>1692.8954725329907</v>
      </c>
      <c r="AA77" s="7">
        <v>1330.1851664027117</v>
      </c>
      <c r="AB77" s="7">
        <v>2418.4394294857875</v>
      </c>
      <c r="AC77" s="7">
        <v>1595.8157546254904</v>
      </c>
      <c r="AD77" s="7">
        <v>2615.2934598312495</v>
      </c>
      <c r="AE77" s="7">
        <v>1253.9632311498224</v>
      </c>
      <c r="AF77" s="7">
        <v>4909.145434168248</v>
      </c>
      <c r="AG77" s="7">
        <v>0</v>
      </c>
      <c r="AH77" s="7">
        <v>1243.3704369835334</v>
      </c>
      <c r="AI77" s="7">
        <v>0</v>
      </c>
      <c r="AJ77" s="7">
        <v>87.6734279556471</v>
      </c>
      <c r="AK77" s="7">
        <v>0.9409593716249738</v>
      </c>
      <c r="AL77" s="7">
        <v>484.30845480755244</v>
      </c>
      <c r="AM77" s="7">
        <v>0</v>
      </c>
      <c r="AN77" s="7">
        <v>735.2023176780808</v>
      </c>
      <c r="AO77" s="7">
        <v>462.93369485361967</v>
      </c>
      <c r="AP77" s="7">
        <v>182.0866899999996</v>
      </c>
      <c r="AQ77" s="7">
        <v>562.6808939312749</v>
      </c>
      <c r="AR77" s="7">
        <v>1366.1178082</v>
      </c>
      <c r="AS77" s="7">
        <v>364.85454587141925</v>
      </c>
      <c r="AT77" s="7">
        <v>21.175852417658188</v>
      </c>
      <c r="AU77" s="7">
        <v>82.58</v>
      </c>
      <c r="AV77" s="7">
        <v>25.84945991779992</v>
      </c>
      <c r="AW77" s="7">
        <v>4.53579029615957</v>
      </c>
      <c r="AX77" s="7">
        <v>340.40968934461694</v>
      </c>
      <c r="AY77" s="7">
        <v>548.6053044406955</v>
      </c>
      <c r="AZ77" s="7">
        <v>132.9598551886918</v>
      </c>
      <c r="BA77" s="7">
        <v>2398.11415708979</v>
      </c>
      <c r="BB77" s="7">
        <v>0</v>
      </c>
      <c r="BC77" s="7">
        <v>3.001394912853022</v>
      </c>
      <c r="BD77" s="7">
        <v>2.646635779996084</v>
      </c>
      <c r="BE77" s="7">
        <v>1.6546798130802713</v>
      </c>
      <c r="BF77" s="7">
        <v>0</v>
      </c>
      <c r="BG77" s="7">
        <v>157.476135480275</v>
      </c>
      <c r="BH77" s="7">
        <v>0</v>
      </c>
      <c r="BI77" s="7">
        <v>0</v>
      </c>
      <c r="BJ77" s="7">
        <v>0</v>
      </c>
      <c r="BK77" s="7">
        <v>0</v>
      </c>
      <c r="BL77" s="4">
        <f t="shared" si="5"/>
        <v>55942.962041586405</v>
      </c>
    </row>
    <row r="78" spans="1:64" ht="12.75">
      <c r="A78" s="19"/>
      <c r="B78" s="20"/>
      <c r="C78" s="4">
        <f aca="true" t="shared" si="9" ref="C78:BJ78">SUM(C75:C77)</f>
        <v>11249.801490752678</v>
      </c>
      <c r="D78" s="4">
        <f t="shared" si="9"/>
        <v>390.56877575657336</v>
      </c>
      <c r="E78" s="4">
        <f t="shared" si="9"/>
        <v>425.7537088302723</v>
      </c>
      <c r="F78" s="4">
        <f t="shared" si="9"/>
        <v>549.6972399669237</v>
      </c>
      <c r="G78" s="4">
        <f t="shared" si="9"/>
        <v>7226.817761535661</v>
      </c>
      <c r="H78" s="4">
        <f t="shared" si="9"/>
        <v>0</v>
      </c>
      <c r="I78" s="4">
        <f t="shared" si="9"/>
        <v>735.6504333220594</v>
      </c>
      <c r="J78" s="4">
        <f t="shared" si="9"/>
        <v>9090.425491038943</v>
      </c>
      <c r="K78" s="4">
        <f t="shared" si="9"/>
        <v>35247.47424174705</v>
      </c>
      <c r="L78" s="4">
        <f t="shared" si="9"/>
        <v>1363.7998294167753</v>
      </c>
      <c r="M78" s="4">
        <f t="shared" si="9"/>
        <v>10596.602345740359</v>
      </c>
      <c r="N78" s="4">
        <f t="shared" si="9"/>
        <v>4992.518647823321</v>
      </c>
      <c r="O78" s="4">
        <f t="shared" si="9"/>
        <v>1472.9285753809802</v>
      </c>
      <c r="P78" s="4">
        <f t="shared" si="9"/>
        <v>4003.6225393579034</v>
      </c>
      <c r="Q78" s="4">
        <f t="shared" si="9"/>
        <v>8507.477634904506</v>
      </c>
      <c r="R78" s="4">
        <f t="shared" si="9"/>
        <v>7695.817327486566</v>
      </c>
      <c r="S78" s="4">
        <f t="shared" si="9"/>
        <v>19326.183584383194</v>
      </c>
      <c r="T78" s="4">
        <f t="shared" si="9"/>
        <v>57095.12724561433</v>
      </c>
      <c r="U78" s="4">
        <f t="shared" si="9"/>
        <v>11044.537526001342</v>
      </c>
      <c r="V78" s="4">
        <f t="shared" si="9"/>
        <v>8715.661750234578</v>
      </c>
      <c r="W78" s="4">
        <f t="shared" si="9"/>
        <v>24591.186577253266</v>
      </c>
      <c r="X78" s="4">
        <f t="shared" si="9"/>
        <v>13014.03741037392</v>
      </c>
      <c r="Y78" s="4">
        <f t="shared" si="9"/>
        <v>23438.10697947105</v>
      </c>
      <c r="Z78" s="4">
        <f t="shared" si="9"/>
        <v>6940.273970967038</v>
      </c>
      <c r="AA78" s="4">
        <f t="shared" si="9"/>
        <v>10517.38035090048</v>
      </c>
      <c r="AB78" s="4">
        <f t="shared" si="9"/>
        <v>11962.269991115547</v>
      </c>
      <c r="AC78" s="4">
        <f t="shared" si="9"/>
        <v>5459.187072021447</v>
      </c>
      <c r="AD78" s="4">
        <f t="shared" si="9"/>
        <v>39672.20518890753</v>
      </c>
      <c r="AE78" s="4">
        <f t="shared" si="9"/>
        <v>4731.621363397262</v>
      </c>
      <c r="AF78" s="4">
        <f t="shared" si="9"/>
        <v>12386.46464910172</v>
      </c>
      <c r="AG78" s="4">
        <f t="shared" si="9"/>
        <v>0</v>
      </c>
      <c r="AH78" s="4">
        <f t="shared" si="9"/>
        <v>11951.903174634925</v>
      </c>
      <c r="AI78" s="4">
        <f t="shared" si="9"/>
        <v>799.7910161459597</v>
      </c>
      <c r="AJ78" s="4">
        <f t="shared" si="9"/>
        <v>37987.96245946077</v>
      </c>
      <c r="AK78" s="4">
        <f t="shared" si="9"/>
        <v>9476.345756653722</v>
      </c>
      <c r="AL78" s="4">
        <f t="shared" si="9"/>
        <v>41756.78284739466</v>
      </c>
      <c r="AM78" s="4">
        <f t="shared" si="9"/>
        <v>13094.214999479445</v>
      </c>
      <c r="AN78" s="4">
        <f t="shared" si="9"/>
        <v>12391.96990946685</v>
      </c>
      <c r="AO78" s="4">
        <f t="shared" si="9"/>
        <v>14732.298816740547</v>
      </c>
      <c r="AP78" s="4">
        <f t="shared" si="9"/>
        <v>2958.3839103553273</v>
      </c>
      <c r="AQ78" s="4">
        <f t="shared" si="9"/>
        <v>5207.596769449616</v>
      </c>
      <c r="AR78" s="4">
        <f t="shared" si="9"/>
        <v>18481.624217220866</v>
      </c>
      <c r="AS78" s="4">
        <f t="shared" si="9"/>
        <v>11495.368348881688</v>
      </c>
      <c r="AT78" s="4">
        <f t="shared" si="9"/>
        <v>11716.977875835075</v>
      </c>
      <c r="AU78" s="4">
        <f t="shared" si="9"/>
        <v>6334.661362241034</v>
      </c>
      <c r="AV78" s="4">
        <f t="shared" si="9"/>
        <v>10401.588630240154</v>
      </c>
      <c r="AW78" s="4">
        <f t="shared" si="9"/>
        <v>28791.48357955882</v>
      </c>
      <c r="AX78" s="4">
        <f t="shared" si="9"/>
        <v>6568.407571550052</v>
      </c>
      <c r="AY78" s="4">
        <f t="shared" si="9"/>
        <v>10719.390907423376</v>
      </c>
      <c r="AZ78" s="4">
        <f t="shared" si="9"/>
        <v>2047.7705014833743</v>
      </c>
      <c r="BA78" s="4">
        <f t="shared" si="9"/>
        <v>50299.15176434613</v>
      </c>
      <c r="BB78" s="4">
        <f t="shared" si="9"/>
        <v>21934.600000000002</v>
      </c>
      <c r="BC78" s="4">
        <f t="shared" si="9"/>
        <v>16046.000447160914</v>
      </c>
      <c r="BD78" s="4">
        <f t="shared" si="9"/>
        <v>23829.872750814768</v>
      </c>
      <c r="BE78" s="4">
        <f t="shared" si="9"/>
        <v>2326.203421019651</v>
      </c>
      <c r="BF78" s="4">
        <f t="shared" si="9"/>
        <v>2562.298488210661</v>
      </c>
      <c r="BG78" s="4">
        <f t="shared" si="9"/>
        <v>7188.995530773916</v>
      </c>
      <c r="BH78" s="4">
        <f t="shared" si="9"/>
        <v>1894.4603513071888</v>
      </c>
      <c r="BI78" s="4">
        <f t="shared" si="9"/>
        <v>1199.7</v>
      </c>
      <c r="BJ78" s="4">
        <f t="shared" si="9"/>
        <v>0</v>
      </c>
      <c r="BK78" s="4">
        <f>BK75+BK77</f>
        <v>0</v>
      </c>
      <c r="BL78" s="4">
        <f t="shared" si="5"/>
        <v>736639.0051106524</v>
      </c>
    </row>
    <row r="79" spans="1:2" ht="12.75">
      <c r="A79" s="5" t="s">
        <v>70</v>
      </c>
      <c r="B79" s="5"/>
    </row>
    <row r="80" spans="1:74" ht="12.75">
      <c r="A80" s="5" t="s">
        <v>71</v>
      </c>
      <c r="B80" s="23" t="s">
        <v>186</v>
      </c>
      <c r="C80" s="7">
        <v>27.499482770559446</v>
      </c>
      <c r="D80" s="7">
        <v>0.9916544874781136</v>
      </c>
      <c r="E80" s="7">
        <v>0.8064399548794506</v>
      </c>
      <c r="F80" s="7">
        <v>0.06031845397813197</v>
      </c>
      <c r="G80" s="7">
        <v>1.717251702076127E-05</v>
      </c>
      <c r="H80" s="7">
        <v>0</v>
      </c>
      <c r="I80" s="7">
        <v>0.11043727100421177</v>
      </c>
      <c r="J80" s="7">
        <v>5.056843773444054</v>
      </c>
      <c r="K80" s="7">
        <v>83.44531478227802</v>
      </c>
      <c r="L80" s="7">
        <v>1.150300718162902</v>
      </c>
      <c r="M80" s="7">
        <v>39.848017661045596</v>
      </c>
      <c r="N80" s="7">
        <v>8.20464748393156</v>
      </c>
      <c r="O80" s="7">
        <v>2.384566290149837</v>
      </c>
      <c r="P80" s="7">
        <v>13.965491312568776</v>
      </c>
      <c r="Q80" s="7">
        <v>16.18277311135903</v>
      </c>
      <c r="R80" s="7">
        <v>31.894043390303654</v>
      </c>
      <c r="S80" s="7">
        <v>0.8341023459489064</v>
      </c>
      <c r="T80" s="7">
        <v>63.71477067521487</v>
      </c>
      <c r="U80" s="7">
        <v>29.850506791703744</v>
      </c>
      <c r="V80" s="7">
        <v>32.510271631776874</v>
      </c>
      <c r="W80" s="7">
        <v>34.420302286883256</v>
      </c>
      <c r="X80" s="7">
        <v>63.52762853481143</v>
      </c>
      <c r="Y80" s="7">
        <v>50.80999263355679</v>
      </c>
      <c r="Z80" s="7">
        <v>4.724475412905717</v>
      </c>
      <c r="AA80" s="7">
        <v>30.929381648763133</v>
      </c>
      <c r="AB80" s="7">
        <v>11.940856771987807</v>
      </c>
      <c r="AC80" s="7">
        <v>8.740183189382096</v>
      </c>
      <c r="AD80" s="7">
        <v>48.16083590317575</v>
      </c>
      <c r="AE80" s="7">
        <v>10.477348367605332</v>
      </c>
      <c r="AF80" s="7">
        <v>26.655596360667463</v>
      </c>
      <c r="AG80" s="7">
        <v>0</v>
      </c>
      <c r="AH80" s="7">
        <v>18.06251443526559</v>
      </c>
      <c r="AI80" s="7">
        <v>6.336907419627275</v>
      </c>
      <c r="AJ80" s="7">
        <v>195.76873317771413</v>
      </c>
      <c r="AK80" s="7">
        <v>61.850848633084</v>
      </c>
      <c r="AL80" s="7">
        <v>205.60399240952987</v>
      </c>
      <c r="AM80" s="7">
        <v>166.93115456152213</v>
      </c>
      <c r="AN80" s="7">
        <v>101.88327702246434</v>
      </c>
      <c r="AO80" s="7">
        <v>114.9069123513067</v>
      </c>
      <c r="AP80" s="7">
        <v>2.9504630929238527</v>
      </c>
      <c r="AQ80" s="7">
        <v>10.282838689012515</v>
      </c>
      <c r="AR80" s="7">
        <v>38.17516158201527</v>
      </c>
      <c r="AS80" s="7">
        <v>82.17016161574364</v>
      </c>
      <c r="AT80" s="7">
        <v>56.52849561457746</v>
      </c>
      <c r="AU80" s="7">
        <v>27.262075965595294</v>
      </c>
      <c r="AV80" s="7">
        <v>45.71770562828417</v>
      </c>
      <c r="AW80" s="7">
        <v>7.953638050353737</v>
      </c>
      <c r="AX80" s="7">
        <v>9.041498665675261</v>
      </c>
      <c r="AY80" s="7">
        <v>53.123150472122305</v>
      </c>
      <c r="AZ80" s="7">
        <v>10.204457544466072</v>
      </c>
      <c r="BA80" s="7">
        <v>279.67450231836307</v>
      </c>
      <c r="BB80" s="7">
        <v>396.0843151545297</v>
      </c>
      <c r="BC80" s="7">
        <v>335.0895969893091</v>
      </c>
      <c r="BD80" s="7">
        <v>328.84449404514567</v>
      </c>
      <c r="BE80" s="7">
        <v>9.415920447730336</v>
      </c>
      <c r="BF80" s="7">
        <v>35.088053545365675</v>
      </c>
      <c r="BG80" s="7">
        <v>45.7001493429271</v>
      </c>
      <c r="BH80" s="7">
        <v>23.37809498431373</v>
      </c>
      <c r="BI80" s="7">
        <v>82.98028505298883</v>
      </c>
      <c r="BJ80" s="7">
        <v>0</v>
      </c>
      <c r="BK80" s="7">
        <v>0</v>
      </c>
      <c r="BL80" s="4">
        <f>SUM(C80:BK80)</f>
        <v>3399.9059999999995</v>
      </c>
      <c r="BU80" s="10"/>
      <c r="BV80" s="10"/>
    </row>
    <row r="81" spans="1:74" ht="12.75">
      <c r="A81" s="5" t="s">
        <v>79</v>
      </c>
      <c r="B81" s="9" t="s">
        <v>187</v>
      </c>
      <c r="C81" s="7">
        <v>70.518</v>
      </c>
      <c r="D81" s="7">
        <v>1.464</v>
      </c>
      <c r="E81" s="7">
        <v>0.251</v>
      </c>
      <c r="F81" s="7">
        <v>0</v>
      </c>
      <c r="G81" s="7">
        <v>0</v>
      </c>
      <c r="H81" s="7">
        <v>0</v>
      </c>
      <c r="I81" s="7">
        <v>0.035</v>
      </c>
      <c r="J81" s="7">
        <v>0.083</v>
      </c>
      <c r="K81" s="7">
        <v>9.354</v>
      </c>
      <c r="L81" s="7">
        <v>0.035</v>
      </c>
      <c r="M81" s="7">
        <v>1.056875</v>
      </c>
      <c r="N81" s="7">
        <v>1.139</v>
      </c>
      <c r="O81" s="7">
        <v>0.265</v>
      </c>
      <c r="P81" s="7">
        <v>1.169</v>
      </c>
      <c r="Q81" s="7">
        <v>0.113</v>
      </c>
      <c r="R81" s="7">
        <v>4.437875</v>
      </c>
      <c r="S81" s="7">
        <v>0</v>
      </c>
      <c r="T81" s="7">
        <v>0.299875</v>
      </c>
      <c r="U81" s="7">
        <v>0.27075</v>
      </c>
      <c r="V81" s="7">
        <v>2.118</v>
      </c>
      <c r="W81" s="7">
        <v>0.283875</v>
      </c>
      <c r="X81" s="7">
        <v>1.66475</v>
      </c>
      <c r="Y81" s="7">
        <v>0.886625</v>
      </c>
      <c r="Z81" s="7">
        <v>0.021</v>
      </c>
      <c r="AA81" s="7">
        <v>0.343125</v>
      </c>
      <c r="AB81" s="7">
        <v>0.034</v>
      </c>
      <c r="AC81" s="7">
        <v>1.05</v>
      </c>
      <c r="AD81" s="7">
        <v>0.203</v>
      </c>
      <c r="AE81" s="7">
        <v>0.099875</v>
      </c>
      <c r="AF81" s="7">
        <v>2.3145</v>
      </c>
      <c r="AG81" s="7">
        <v>0</v>
      </c>
      <c r="AH81" s="7">
        <v>0</v>
      </c>
      <c r="AI81" s="7">
        <v>0</v>
      </c>
      <c r="AJ81" s="7">
        <v>47.4</v>
      </c>
      <c r="AK81" s="7">
        <v>28.912875</v>
      </c>
      <c r="AL81" s="7">
        <v>19.675</v>
      </c>
      <c r="AM81" s="7">
        <v>107.61</v>
      </c>
      <c r="AN81" s="7">
        <v>48.77475</v>
      </c>
      <c r="AO81" s="7">
        <v>9.155375</v>
      </c>
      <c r="AP81" s="7">
        <v>1.9560000000000002</v>
      </c>
      <c r="AQ81" s="7">
        <v>0.03</v>
      </c>
      <c r="AR81" s="7">
        <v>4.04475</v>
      </c>
      <c r="AS81" s="7">
        <v>0.283125</v>
      </c>
      <c r="AT81" s="7">
        <v>0</v>
      </c>
      <c r="AU81" s="7">
        <v>0</v>
      </c>
      <c r="AV81" s="7">
        <v>12.905</v>
      </c>
      <c r="AW81" s="7">
        <v>6.09</v>
      </c>
      <c r="AX81" s="7">
        <v>0.407875</v>
      </c>
      <c r="AY81" s="7">
        <v>0.81625</v>
      </c>
      <c r="AZ81" s="7">
        <v>0.476</v>
      </c>
      <c r="BA81" s="7">
        <v>200.42584852561458</v>
      </c>
      <c r="BB81" s="7">
        <v>0</v>
      </c>
      <c r="BC81" s="7">
        <v>2.570125</v>
      </c>
      <c r="BD81" s="7">
        <v>50.50525</v>
      </c>
      <c r="BE81" s="7">
        <v>0.017</v>
      </c>
      <c r="BF81" s="7">
        <v>0.33012500000000006</v>
      </c>
      <c r="BG81" s="7">
        <v>9.80425</v>
      </c>
      <c r="BH81" s="7">
        <v>36.436</v>
      </c>
      <c r="BI81" s="7">
        <v>0</v>
      </c>
      <c r="BJ81" s="7">
        <v>0</v>
      </c>
      <c r="BK81" s="7">
        <v>0</v>
      </c>
      <c r="BL81" s="4">
        <f>SUM(C81:BK81)</f>
        <v>688.1357235256146</v>
      </c>
      <c r="BU81" s="10"/>
      <c r="BV81" s="10"/>
    </row>
    <row r="82" spans="1:74" ht="12.75">
      <c r="A82" s="5" t="s">
        <v>72</v>
      </c>
      <c r="B82" s="23" t="s">
        <v>188</v>
      </c>
      <c r="C82" s="7">
        <v>622.0129551345515</v>
      </c>
      <c r="D82" s="7">
        <v>65.8457107487289</v>
      </c>
      <c r="E82" s="7">
        <v>47.598039491937655</v>
      </c>
      <c r="F82" s="7">
        <v>0.9126490232100357</v>
      </c>
      <c r="G82" s="7">
        <v>0.0001474572797011291</v>
      </c>
      <c r="H82" s="7">
        <v>0</v>
      </c>
      <c r="I82" s="7">
        <v>1.2462577316106</v>
      </c>
      <c r="J82" s="7">
        <v>64.53011885484487</v>
      </c>
      <c r="K82" s="7">
        <v>1130.2567761768842</v>
      </c>
      <c r="L82" s="7">
        <v>27.89226694981934</v>
      </c>
      <c r="M82" s="7">
        <v>439.31966370290706</v>
      </c>
      <c r="N82" s="7">
        <v>6.346103726217703</v>
      </c>
      <c r="O82" s="7">
        <v>18.283247971436804</v>
      </c>
      <c r="P82" s="7">
        <v>197.53082479152442</v>
      </c>
      <c r="Q82" s="7">
        <v>261.59123105466523</v>
      </c>
      <c r="R82" s="7">
        <v>491.5031806164448</v>
      </c>
      <c r="S82" s="7">
        <v>284.0802691918771</v>
      </c>
      <c r="T82" s="7">
        <v>1523.025999679035</v>
      </c>
      <c r="U82" s="7">
        <v>455.49707639369194</v>
      </c>
      <c r="V82" s="7">
        <v>619.9676001041651</v>
      </c>
      <c r="W82" s="7">
        <v>611.8525210136978</v>
      </c>
      <c r="X82" s="7">
        <v>672.2353631051474</v>
      </c>
      <c r="Y82" s="7">
        <v>278.83697699229833</v>
      </c>
      <c r="Z82" s="7">
        <v>266.7587996120699</v>
      </c>
      <c r="AA82" s="7">
        <v>240.85362191906574</v>
      </c>
      <c r="AB82" s="7">
        <v>175.1055634945017</v>
      </c>
      <c r="AC82" s="7">
        <v>49.68092664897567</v>
      </c>
      <c r="AD82" s="7">
        <v>881.4260956128576</v>
      </c>
      <c r="AE82" s="7">
        <v>117.69376173754452</v>
      </c>
      <c r="AF82" s="7">
        <v>216.0745098022092</v>
      </c>
      <c r="AG82" s="7">
        <v>0</v>
      </c>
      <c r="AH82" s="7">
        <v>1179.025125440715</v>
      </c>
      <c r="AI82" s="7">
        <v>254.8920496133256</v>
      </c>
      <c r="AJ82" s="7">
        <v>1595.236538713694</v>
      </c>
      <c r="AK82" s="7">
        <v>672.7043671854241</v>
      </c>
      <c r="AL82" s="7">
        <v>2408.9307739274414</v>
      </c>
      <c r="AM82" s="7">
        <v>1227.8765002806201</v>
      </c>
      <c r="AN82" s="7">
        <v>789.5142567639627</v>
      </c>
      <c r="AO82" s="7">
        <v>2695.695287624327</v>
      </c>
      <c r="AP82" s="7">
        <v>77.57626062367618</v>
      </c>
      <c r="AQ82" s="7">
        <v>283.98971524985376</v>
      </c>
      <c r="AR82" s="7">
        <v>991.3294102889384</v>
      </c>
      <c r="AS82" s="7">
        <v>1599.6130985977056</v>
      </c>
      <c r="AT82" s="7">
        <v>1237.9755464198295</v>
      </c>
      <c r="AU82" s="7">
        <v>147.6108438878256</v>
      </c>
      <c r="AV82" s="7">
        <v>66.24674517889665</v>
      </c>
      <c r="AW82" s="7">
        <v>12497.599294622256</v>
      </c>
      <c r="AX82" s="7">
        <v>1746.995637359632</v>
      </c>
      <c r="AY82" s="7">
        <v>536.1731466027178</v>
      </c>
      <c r="AZ82" s="7">
        <v>211.93891069736648</v>
      </c>
      <c r="BA82" s="7">
        <v>2912.590544775427</v>
      </c>
      <c r="BB82" s="7">
        <v>2883.2967321003284</v>
      </c>
      <c r="BC82" s="7">
        <v>443.3318877413043</v>
      </c>
      <c r="BD82" s="7">
        <v>1065.2576853986934</v>
      </c>
      <c r="BE82" s="7">
        <v>741.622918389581</v>
      </c>
      <c r="BF82" s="7">
        <v>64.67583832661552</v>
      </c>
      <c r="BG82" s="7">
        <v>504.9945176995274</v>
      </c>
      <c r="BH82" s="7">
        <v>206.71685027118</v>
      </c>
      <c r="BI82" s="7">
        <v>0</v>
      </c>
      <c r="BJ82" s="7">
        <v>0</v>
      </c>
      <c r="BK82" s="7">
        <v>0</v>
      </c>
      <c r="BL82" s="4">
        <f>SUM(C82:BK82)</f>
        <v>48811.368742520055</v>
      </c>
      <c r="BU82" s="10"/>
      <c r="BV82" s="10"/>
    </row>
    <row r="86" ht="12.75">
      <c r="BG86" s="21"/>
    </row>
    <row r="87" ht="12.75">
      <c r="BG87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66"/>
  <sheetViews>
    <sheetView workbookViewId="0" topLeftCell="A1">
      <pane xSplit="2" ySplit="2" topLeftCell="BM4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M2" sqref="BM2"/>
    </sheetView>
  </sheetViews>
  <sheetFormatPr defaultColWidth="9.140625" defaultRowHeight="12.75"/>
  <cols>
    <col min="1" max="1" width="9.140625" style="7" customWidth="1"/>
    <col min="2" max="2" width="35.28125" style="7" bestFit="1" customWidth="1"/>
    <col min="3" max="16384" width="9.140625" style="7" customWidth="1"/>
  </cols>
  <sheetData>
    <row r="1" spans="1:74" ht="12.75">
      <c r="A1" s="4"/>
      <c r="B1" s="4"/>
      <c r="C1" s="11" t="s">
        <v>59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40</v>
      </c>
      <c r="AS1" s="11" t="s">
        <v>41</v>
      </c>
      <c r="AT1" s="11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1" t="s">
        <v>48</v>
      </c>
      <c r="BA1" s="11" t="s">
        <v>49</v>
      </c>
      <c r="BB1" s="11" t="s">
        <v>50</v>
      </c>
      <c r="BC1" s="11" t="s">
        <v>51</v>
      </c>
      <c r="BD1" s="11" t="s">
        <v>52</v>
      </c>
      <c r="BE1" s="11" t="s">
        <v>53</v>
      </c>
      <c r="BF1" s="11" t="s">
        <v>54</v>
      </c>
      <c r="BG1" s="11" t="s">
        <v>55</v>
      </c>
      <c r="BH1" s="11" t="s">
        <v>56</v>
      </c>
      <c r="BI1" s="11" t="s">
        <v>57</v>
      </c>
      <c r="BJ1" s="12" t="s">
        <v>58</v>
      </c>
      <c r="BK1" s="11" t="s">
        <v>60</v>
      </c>
      <c r="BL1" s="5"/>
      <c r="BM1" s="5" t="s">
        <v>75</v>
      </c>
      <c r="BN1" s="5" t="s">
        <v>76</v>
      </c>
      <c r="BO1" s="5" t="s">
        <v>77</v>
      </c>
      <c r="BP1" s="5" t="s">
        <v>73</v>
      </c>
      <c r="BQ1" s="5" t="s">
        <v>74</v>
      </c>
      <c r="BR1" s="5" t="s">
        <v>78</v>
      </c>
      <c r="BS1" s="5" t="s">
        <v>80</v>
      </c>
      <c r="BT1" s="8"/>
      <c r="BU1" s="6"/>
      <c r="BV1" s="10"/>
    </row>
    <row r="2" spans="1:73" ht="135">
      <c r="A2" s="16"/>
      <c r="B2" s="16"/>
      <c r="C2" s="24" t="s">
        <v>191</v>
      </c>
      <c r="D2" s="24" t="s">
        <v>192</v>
      </c>
      <c r="E2" s="24" t="s">
        <v>193</v>
      </c>
      <c r="F2" s="24" t="s">
        <v>194</v>
      </c>
      <c r="G2" s="24" t="s">
        <v>195</v>
      </c>
      <c r="H2" s="24" t="s">
        <v>196</v>
      </c>
      <c r="I2" s="24" t="s">
        <v>197</v>
      </c>
      <c r="J2" s="24" t="s">
        <v>198</v>
      </c>
      <c r="K2" s="24" t="s">
        <v>199</v>
      </c>
      <c r="L2" s="24" t="s">
        <v>200</v>
      </c>
      <c r="M2" s="24" t="s">
        <v>201</v>
      </c>
      <c r="N2" s="24" t="s">
        <v>202</v>
      </c>
      <c r="O2" s="24" t="s">
        <v>203</v>
      </c>
      <c r="P2" s="24" t="s">
        <v>204</v>
      </c>
      <c r="Q2" s="24" t="s">
        <v>205</v>
      </c>
      <c r="R2" s="24" t="s">
        <v>206</v>
      </c>
      <c r="S2" s="24" t="s">
        <v>207</v>
      </c>
      <c r="T2" s="24" t="s">
        <v>208</v>
      </c>
      <c r="U2" s="24" t="s">
        <v>209</v>
      </c>
      <c r="V2" s="24" t="s">
        <v>210</v>
      </c>
      <c r="W2" s="24" t="s">
        <v>211</v>
      </c>
      <c r="X2" s="24" t="s">
        <v>212</v>
      </c>
      <c r="Y2" s="24" t="s">
        <v>213</v>
      </c>
      <c r="Z2" s="24" t="s">
        <v>214</v>
      </c>
      <c r="AA2" s="24" t="s">
        <v>215</v>
      </c>
      <c r="AB2" s="24" t="s">
        <v>216</v>
      </c>
      <c r="AC2" s="24" t="s">
        <v>217</v>
      </c>
      <c r="AD2" s="24" t="s">
        <v>218</v>
      </c>
      <c r="AE2" s="24" t="s">
        <v>219</v>
      </c>
      <c r="AF2" s="24" t="s">
        <v>220</v>
      </c>
      <c r="AG2" s="24" t="s">
        <v>221</v>
      </c>
      <c r="AH2" s="24" t="s">
        <v>222</v>
      </c>
      <c r="AI2" s="24" t="s">
        <v>223</v>
      </c>
      <c r="AJ2" s="24" t="s">
        <v>224</v>
      </c>
      <c r="AK2" s="24" t="s">
        <v>225</v>
      </c>
      <c r="AL2" s="24" t="s">
        <v>226</v>
      </c>
      <c r="AM2" s="24" t="s">
        <v>227</v>
      </c>
      <c r="AN2" s="24" t="s">
        <v>228</v>
      </c>
      <c r="AO2" s="24" t="s">
        <v>151</v>
      </c>
      <c r="AP2" s="24" t="s">
        <v>152</v>
      </c>
      <c r="AQ2" s="24" t="s">
        <v>153</v>
      </c>
      <c r="AR2" s="24" t="s">
        <v>154</v>
      </c>
      <c r="AS2" s="24" t="s">
        <v>229</v>
      </c>
      <c r="AT2" s="24" t="s">
        <v>156</v>
      </c>
      <c r="AU2" s="24" t="s">
        <v>157</v>
      </c>
      <c r="AV2" s="24" t="s">
        <v>230</v>
      </c>
      <c r="AW2" s="24" t="s">
        <v>231</v>
      </c>
      <c r="AX2" s="24" t="s">
        <v>160</v>
      </c>
      <c r="AY2" s="24" t="s">
        <v>232</v>
      </c>
      <c r="AZ2" s="24" t="s">
        <v>162</v>
      </c>
      <c r="BA2" s="24" t="s">
        <v>163</v>
      </c>
      <c r="BB2" s="24" t="s">
        <v>233</v>
      </c>
      <c r="BC2" s="24" t="s">
        <v>165</v>
      </c>
      <c r="BD2" s="24" t="s">
        <v>234</v>
      </c>
      <c r="BE2" s="24" t="s">
        <v>167</v>
      </c>
      <c r="BF2" s="24" t="s">
        <v>235</v>
      </c>
      <c r="BG2" s="24" t="s">
        <v>236</v>
      </c>
      <c r="BH2" s="24" t="s">
        <v>170</v>
      </c>
      <c r="BI2" s="24" t="s">
        <v>171</v>
      </c>
      <c r="BJ2" s="24" t="s">
        <v>237</v>
      </c>
      <c r="BK2" s="24" t="s">
        <v>173</v>
      </c>
      <c r="BL2" s="24" t="s">
        <v>174</v>
      </c>
      <c r="BM2" s="24" t="s">
        <v>238</v>
      </c>
      <c r="BN2" s="24" t="s">
        <v>239</v>
      </c>
      <c r="BO2" s="24" t="s">
        <v>240</v>
      </c>
      <c r="BP2" s="24" t="s">
        <v>188</v>
      </c>
      <c r="BQ2" s="24" t="s">
        <v>241</v>
      </c>
      <c r="BR2" s="24" t="s">
        <v>242</v>
      </c>
      <c r="BS2" s="24" t="s">
        <v>243</v>
      </c>
      <c r="BT2" s="26" t="s">
        <v>245</v>
      </c>
      <c r="BU2" s="6"/>
    </row>
    <row r="3" spans="1:76" ht="12.75">
      <c r="A3" s="11" t="s">
        <v>59</v>
      </c>
      <c r="B3" s="22" t="s">
        <v>113</v>
      </c>
      <c r="C3" s="7">
        <v>187.950211209146</v>
      </c>
      <c r="D3" s="7">
        <v>0.2236557531443451</v>
      </c>
      <c r="E3" s="7">
        <v>0</v>
      </c>
      <c r="F3" s="7">
        <v>0.00016178553576433468</v>
      </c>
      <c r="G3" s="7">
        <v>3.248521998584662E-07</v>
      </c>
      <c r="H3" s="7">
        <v>0</v>
      </c>
      <c r="I3" s="7">
        <v>4.342455705998144E-06</v>
      </c>
      <c r="J3" s="7">
        <v>0.0009008768405448691</v>
      </c>
      <c r="K3" s="7">
        <v>1842.7904904855045</v>
      </c>
      <c r="L3" s="7">
        <v>67.54342243063998</v>
      </c>
      <c r="M3" s="7">
        <v>79.06213373311557</v>
      </c>
      <c r="N3" s="7">
        <v>9.568755030176271E-08</v>
      </c>
      <c r="O3" s="7">
        <v>2.252600910795614E-06</v>
      </c>
      <c r="P3" s="7">
        <v>0.0015654485064229829</v>
      </c>
      <c r="Q3" s="7">
        <v>2.503107913692669</v>
      </c>
      <c r="R3" s="7">
        <v>0</v>
      </c>
      <c r="S3" s="7">
        <v>0.0019746270673441035</v>
      </c>
      <c r="T3" s="7">
        <v>4.428948344629954</v>
      </c>
      <c r="U3" s="7">
        <v>8.00127663958668</v>
      </c>
      <c r="V3" s="7">
        <v>1.3519509184875174E-06</v>
      </c>
      <c r="W3" s="7">
        <v>0.007054740195993316</v>
      </c>
      <c r="X3" s="7">
        <v>3.1637201794822933E-10</v>
      </c>
      <c r="Y3" s="7">
        <v>0.22066913304869504</v>
      </c>
      <c r="Z3" s="7">
        <v>0</v>
      </c>
      <c r="AA3" s="7">
        <v>0.18997266081481118</v>
      </c>
      <c r="AB3" s="7">
        <v>3.758610275276294E-09</v>
      </c>
      <c r="AC3" s="7">
        <v>0</v>
      </c>
      <c r="AD3" s="7">
        <v>1.2031939680640455</v>
      </c>
      <c r="AE3" s="7">
        <v>0.001262219434122988</v>
      </c>
      <c r="AF3" s="7">
        <v>1.6628260891272595</v>
      </c>
      <c r="AG3" s="7">
        <v>0</v>
      </c>
      <c r="AH3" s="7">
        <v>0.0004941262788059536</v>
      </c>
      <c r="AI3" s="7">
        <v>0</v>
      </c>
      <c r="AJ3" s="7">
        <v>0.043419969833297226</v>
      </c>
      <c r="AK3" s="7">
        <v>0.6699178946159531</v>
      </c>
      <c r="AL3" s="7">
        <v>35.94909549224115</v>
      </c>
      <c r="AM3" s="7">
        <v>1.1136298333390042</v>
      </c>
      <c r="AN3" s="7">
        <v>13.692075053061837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1.6605857970572892E-10</v>
      </c>
      <c r="AX3" s="7">
        <v>0.0444658849354586</v>
      </c>
      <c r="AY3" s="7">
        <v>7.08079916592399E-05</v>
      </c>
      <c r="AZ3" s="7">
        <v>0.05310730671440097</v>
      </c>
      <c r="BA3" s="7">
        <v>7.3803914431025115</v>
      </c>
      <c r="BB3" s="7">
        <v>0.23672531834709581</v>
      </c>
      <c r="BC3" s="7">
        <v>0.07323619607218838</v>
      </c>
      <c r="BD3" s="7">
        <v>9.971898866878014</v>
      </c>
      <c r="BE3" s="7">
        <v>0</v>
      </c>
      <c r="BF3" s="7">
        <v>0.046102577457256544</v>
      </c>
      <c r="BG3" s="7">
        <v>0.48986915056162017</v>
      </c>
      <c r="BH3" s="7">
        <v>0.004549718101492001</v>
      </c>
      <c r="BI3" s="7">
        <v>0</v>
      </c>
      <c r="BJ3" s="7">
        <v>0</v>
      </c>
      <c r="BK3" s="7">
        <v>0</v>
      </c>
      <c r="BL3" s="4">
        <f>SUM(C3:BK3)</f>
        <v>2265.561886069414</v>
      </c>
      <c r="BM3" s="7">
        <v>619.972689</v>
      </c>
      <c r="BN3" s="7">
        <v>0</v>
      </c>
      <c r="BO3" s="7">
        <v>0</v>
      </c>
      <c r="BP3" s="7">
        <v>29.401229999999998</v>
      </c>
      <c r="BQ3" s="7">
        <v>2.9287264069999996</v>
      </c>
      <c r="BR3" s="7">
        <v>898.576506110907</v>
      </c>
      <c r="BS3" s="7">
        <v>141.99790482500612</v>
      </c>
      <c r="BT3" s="4">
        <f aca="true" t="shared" si="0" ref="BT3:BT64">SUM(BL3:BS3)</f>
        <v>3958.438942412327</v>
      </c>
      <c r="BU3" s="10"/>
      <c r="BV3" s="10"/>
      <c r="BW3" s="10"/>
      <c r="BX3" s="10"/>
    </row>
    <row r="4" spans="1:76" ht="12.75">
      <c r="A4" s="11" t="s">
        <v>0</v>
      </c>
      <c r="B4" s="22" t="s">
        <v>114</v>
      </c>
      <c r="C4" s="7">
        <v>0</v>
      </c>
      <c r="D4" s="7">
        <v>0</v>
      </c>
      <c r="E4" s="7">
        <v>0</v>
      </c>
      <c r="F4" s="7">
        <v>3.1066895583251016E-05</v>
      </c>
      <c r="G4" s="7">
        <v>0</v>
      </c>
      <c r="H4" s="7">
        <v>0</v>
      </c>
      <c r="I4" s="7">
        <v>2.3380705677822567E-06</v>
      </c>
      <c r="J4" s="7">
        <v>6.975547230045034E-06</v>
      </c>
      <c r="K4" s="7">
        <v>1.4157246885065382</v>
      </c>
      <c r="L4" s="7">
        <v>0</v>
      </c>
      <c r="M4" s="7">
        <v>2.568760970764895E-06</v>
      </c>
      <c r="N4" s="7">
        <v>0</v>
      </c>
      <c r="O4" s="7">
        <v>0</v>
      </c>
      <c r="P4" s="7">
        <v>104.4534896636515</v>
      </c>
      <c r="Q4" s="7">
        <v>36.39577357137554</v>
      </c>
      <c r="R4" s="7">
        <v>0.014938718958097702</v>
      </c>
      <c r="S4" s="7">
        <v>0</v>
      </c>
      <c r="T4" s="7">
        <v>5.70496854279422</v>
      </c>
      <c r="U4" s="7">
        <v>0.0009632107332468451</v>
      </c>
      <c r="V4" s="7">
        <v>0.2183968205940054</v>
      </c>
      <c r="W4" s="7">
        <v>0.0066221445403231</v>
      </c>
      <c r="X4" s="7">
        <v>1.9788619499002247</v>
      </c>
      <c r="Y4" s="7">
        <v>0.008665362396666728</v>
      </c>
      <c r="Z4" s="7">
        <v>0</v>
      </c>
      <c r="AA4" s="7">
        <v>0.015150058868825365</v>
      </c>
      <c r="AB4" s="7">
        <v>0</v>
      </c>
      <c r="AC4" s="7">
        <v>0</v>
      </c>
      <c r="AD4" s="7">
        <v>0</v>
      </c>
      <c r="AE4" s="7">
        <v>2.799124085716271E-12</v>
      </c>
      <c r="AF4" s="7">
        <v>0.4634672945099951</v>
      </c>
      <c r="AG4" s="7">
        <v>0</v>
      </c>
      <c r="AH4" s="7">
        <v>0.0022718858527804777</v>
      </c>
      <c r="AI4" s="7">
        <v>0</v>
      </c>
      <c r="AJ4" s="7">
        <v>0.017305626750670367</v>
      </c>
      <c r="AK4" s="7">
        <v>0</v>
      </c>
      <c r="AL4" s="7">
        <v>0</v>
      </c>
      <c r="AM4" s="7">
        <v>0</v>
      </c>
      <c r="AN4" s="7">
        <v>0.19650064434379141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7.487117851978286E-06</v>
      </c>
      <c r="BB4" s="7">
        <v>0</v>
      </c>
      <c r="BC4" s="7">
        <v>0</v>
      </c>
      <c r="BD4" s="7">
        <v>0</v>
      </c>
      <c r="BE4" s="7">
        <v>0</v>
      </c>
      <c r="BF4" s="7">
        <v>0.01562215537874733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4">
        <f aca="true" t="shared" si="1" ref="BL4:BL63">SUM(C4:BK4)</f>
        <v>150.90877277555015</v>
      </c>
      <c r="BM4" s="7">
        <v>2.844954</v>
      </c>
      <c r="BN4" s="7">
        <v>0</v>
      </c>
      <c r="BO4" s="7">
        <v>0</v>
      </c>
      <c r="BP4" s="7">
        <v>4.971851</v>
      </c>
      <c r="BQ4" s="7">
        <v>2.023984</v>
      </c>
      <c r="BR4" s="7">
        <v>28.742059861325</v>
      </c>
      <c r="BS4" s="7">
        <v>6.816155363719278</v>
      </c>
      <c r="BT4" s="4">
        <f t="shared" si="0"/>
        <v>196.30777700059443</v>
      </c>
      <c r="BU4" s="10"/>
      <c r="BV4" s="10"/>
      <c r="BW4" s="10"/>
      <c r="BX4" s="10"/>
    </row>
    <row r="5" spans="1:76" ht="12.75">
      <c r="A5" s="11" t="s">
        <v>1</v>
      </c>
      <c r="B5" s="22" t="s">
        <v>115</v>
      </c>
      <c r="C5" s="7">
        <v>0</v>
      </c>
      <c r="D5" s="7">
        <v>0</v>
      </c>
      <c r="E5" s="7">
        <v>0</v>
      </c>
      <c r="F5" s="7">
        <v>1.4860979422556892E-06</v>
      </c>
      <c r="G5" s="7">
        <v>4.5575297102408416E-08</v>
      </c>
      <c r="H5" s="7">
        <v>0</v>
      </c>
      <c r="I5" s="7">
        <v>0</v>
      </c>
      <c r="J5" s="7">
        <v>0</v>
      </c>
      <c r="K5" s="7">
        <v>94.80203698209101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0.010658500774325425</v>
      </c>
      <c r="U5" s="7">
        <v>0</v>
      </c>
      <c r="V5" s="7">
        <v>0.07497021700940842</v>
      </c>
      <c r="W5" s="7">
        <v>0.00041486013183013055</v>
      </c>
      <c r="X5" s="7">
        <v>0</v>
      </c>
      <c r="Y5" s="7">
        <v>0.00010083684726356129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0.0037627808485527848</v>
      </c>
      <c r="AL5" s="7">
        <v>0.004084707911186192</v>
      </c>
      <c r="AM5" s="7">
        <v>6.234379216303795E-08</v>
      </c>
      <c r="AN5" s="7">
        <v>2.4724866340908322</v>
      </c>
      <c r="AO5" s="7">
        <v>0</v>
      </c>
      <c r="AP5" s="7">
        <v>0</v>
      </c>
      <c r="AQ5" s="7">
        <v>2.2878793603187484E-15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0.0007834700035552314</v>
      </c>
      <c r="BB5" s="7">
        <v>0</v>
      </c>
      <c r="BC5" s="7">
        <v>0</v>
      </c>
      <c r="BD5" s="7">
        <v>0</v>
      </c>
      <c r="BE5" s="7">
        <v>0</v>
      </c>
      <c r="BF5" s="7">
        <v>0.02506897785538267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4">
        <f t="shared" si="1"/>
        <v>97.39436956158036</v>
      </c>
      <c r="BM5" s="7">
        <v>163.191327</v>
      </c>
      <c r="BN5" s="7">
        <v>0</v>
      </c>
      <c r="BO5" s="7">
        <v>0</v>
      </c>
      <c r="BP5" s="7">
        <v>0</v>
      </c>
      <c r="BQ5" s="7">
        <v>1.265075</v>
      </c>
      <c r="BR5" s="7">
        <v>10.758316188261725</v>
      </c>
      <c r="BS5" s="7">
        <v>0.29787125015788973</v>
      </c>
      <c r="BT5" s="4">
        <f t="shared" si="0"/>
        <v>272.906959</v>
      </c>
      <c r="BU5" s="10"/>
      <c r="BV5" s="10"/>
      <c r="BW5" s="10"/>
      <c r="BX5" s="10"/>
    </row>
    <row r="6" spans="1:76" ht="12.75">
      <c r="A6" s="11" t="s">
        <v>2</v>
      </c>
      <c r="B6" s="22" t="s">
        <v>116</v>
      </c>
      <c r="C6" s="7">
        <v>0</v>
      </c>
      <c r="D6" s="7">
        <v>0</v>
      </c>
      <c r="E6" s="7">
        <v>0</v>
      </c>
      <c r="F6" s="7">
        <v>6.722930644983875E-05</v>
      </c>
      <c r="G6" s="7">
        <v>0</v>
      </c>
      <c r="H6" s="7">
        <v>0</v>
      </c>
      <c r="I6" s="7">
        <v>0.004080370083418755</v>
      </c>
      <c r="J6" s="7">
        <v>2.080479387273982</v>
      </c>
      <c r="K6" s="7">
        <v>0.04136031023018593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0.6874976372958053</v>
      </c>
      <c r="T6" s="7">
        <v>2.248487338915821</v>
      </c>
      <c r="U6" s="7">
        <v>0</v>
      </c>
      <c r="V6" s="7">
        <v>13.079166791553119</v>
      </c>
      <c r="W6" s="7">
        <v>125.1918582314993</v>
      </c>
      <c r="X6" s="7">
        <v>1.675502188924434E-08</v>
      </c>
      <c r="Y6" s="7">
        <v>1.1335961090788852E-07</v>
      </c>
      <c r="Z6" s="7">
        <v>0</v>
      </c>
      <c r="AA6" s="7">
        <v>0.017915277243886144</v>
      </c>
      <c r="AB6" s="7">
        <v>0</v>
      </c>
      <c r="AC6" s="7">
        <v>0</v>
      </c>
      <c r="AD6" s="7">
        <v>0</v>
      </c>
      <c r="AE6" s="7">
        <v>0</v>
      </c>
      <c r="AF6" s="7">
        <v>0.1784103768410457</v>
      </c>
      <c r="AG6" s="7">
        <v>0</v>
      </c>
      <c r="AH6" s="7">
        <v>258.94877502969933</v>
      </c>
      <c r="AI6" s="7">
        <v>4.2541184741104245E-15</v>
      </c>
      <c r="AJ6" s="7">
        <v>0.13498917425294246</v>
      </c>
      <c r="AK6" s="7">
        <v>0</v>
      </c>
      <c r="AL6" s="7">
        <v>0</v>
      </c>
      <c r="AM6" s="7">
        <v>0</v>
      </c>
      <c r="AN6" s="7">
        <v>0.009585134769621627</v>
      </c>
      <c r="AO6" s="7">
        <v>0</v>
      </c>
      <c r="AP6" s="7">
        <v>0</v>
      </c>
      <c r="AQ6" s="7">
        <v>0</v>
      </c>
      <c r="AR6" s="7">
        <v>0</v>
      </c>
      <c r="AS6" s="7">
        <v>0.0013140716202947845</v>
      </c>
      <c r="AT6" s="7">
        <v>0</v>
      </c>
      <c r="AU6" s="7">
        <v>0</v>
      </c>
      <c r="AV6" s="7">
        <v>0</v>
      </c>
      <c r="AW6" s="7">
        <v>2.1759210767397406</v>
      </c>
      <c r="AX6" s="7">
        <v>0</v>
      </c>
      <c r="AY6" s="7">
        <v>0</v>
      </c>
      <c r="AZ6" s="7">
        <v>0.01564269564285751</v>
      </c>
      <c r="BA6" s="7">
        <v>0.05577123832082796</v>
      </c>
      <c r="BB6" s="7">
        <v>2.1076835903157773</v>
      </c>
      <c r="BC6" s="7">
        <v>0</v>
      </c>
      <c r="BD6" s="7">
        <v>0</v>
      </c>
      <c r="BE6" s="7">
        <v>3.441217763306979E-05</v>
      </c>
      <c r="BF6" s="7">
        <v>0</v>
      </c>
      <c r="BG6" s="7">
        <v>0.012373363240659001</v>
      </c>
      <c r="BH6" s="7">
        <v>0</v>
      </c>
      <c r="BI6" s="7">
        <v>0</v>
      </c>
      <c r="BJ6" s="7">
        <v>0</v>
      </c>
      <c r="BK6" s="7">
        <v>0</v>
      </c>
      <c r="BL6" s="4">
        <f t="shared" si="1"/>
        <v>406.99141286713734</v>
      </c>
      <c r="BM6" s="7">
        <v>14.466903</v>
      </c>
      <c r="BN6" s="7">
        <v>0</v>
      </c>
      <c r="BO6" s="7">
        <v>0</v>
      </c>
      <c r="BP6" s="7">
        <v>0</v>
      </c>
      <c r="BQ6" s="7">
        <v>1.202369</v>
      </c>
      <c r="BR6" s="7">
        <v>110.58721580461491</v>
      </c>
      <c r="BS6" s="7">
        <v>1.8015963520447174</v>
      </c>
      <c r="BT6" s="4">
        <f t="shared" si="0"/>
        <v>535.0494970237969</v>
      </c>
      <c r="BU6" s="10"/>
      <c r="BV6" s="10"/>
      <c r="BW6" s="10"/>
      <c r="BX6" s="10"/>
    </row>
    <row r="7" spans="1:76" ht="12.75">
      <c r="A7" s="11" t="s">
        <v>3</v>
      </c>
      <c r="B7" s="22" t="s">
        <v>117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0.0002123614087992001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6760.669760368316</v>
      </c>
      <c r="T7" s="7">
        <v>3.2048551098150777</v>
      </c>
      <c r="U7" s="7">
        <v>0</v>
      </c>
      <c r="V7" s="7">
        <v>0.1983359532938795</v>
      </c>
      <c r="W7" s="7">
        <v>0.0014469274759854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0.2586905809432963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1.3315672646003698</v>
      </c>
      <c r="BC7" s="7">
        <v>0</v>
      </c>
      <c r="BD7" s="7">
        <v>21.22910097322577</v>
      </c>
      <c r="BE7" s="7">
        <v>0</v>
      </c>
      <c r="BF7" s="7">
        <v>0.052152447330863154</v>
      </c>
      <c r="BG7" s="7">
        <v>0.007494006554761921</v>
      </c>
      <c r="BH7" s="7">
        <v>0</v>
      </c>
      <c r="BI7" s="7">
        <v>0</v>
      </c>
      <c r="BJ7" s="7">
        <v>0</v>
      </c>
      <c r="BK7" s="7">
        <v>0</v>
      </c>
      <c r="BL7" s="4">
        <f t="shared" si="1"/>
        <v>6786.953615992965</v>
      </c>
      <c r="BM7" s="7">
        <v>0</v>
      </c>
      <c r="BN7" s="7">
        <v>0</v>
      </c>
      <c r="BO7" s="7">
        <v>0</v>
      </c>
      <c r="BP7" s="7">
        <v>0</v>
      </c>
      <c r="BQ7" s="7">
        <v>224.7065981098596</v>
      </c>
      <c r="BR7" s="7">
        <v>215.15088968566067</v>
      </c>
      <c r="BS7" s="7">
        <v>0.004833144029649404</v>
      </c>
      <c r="BT7" s="4">
        <f t="shared" si="0"/>
        <v>7226.815936932514</v>
      </c>
      <c r="BU7" s="10"/>
      <c r="BV7" s="10"/>
      <c r="BW7" s="10"/>
      <c r="BX7" s="10"/>
    </row>
    <row r="8" spans="1:76" ht="12.75">
      <c r="A8" s="11" t="s">
        <v>4</v>
      </c>
      <c r="B8" s="22" t="s">
        <v>118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4">
        <f t="shared" si="1"/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4">
        <f t="shared" si="0"/>
        <v>0</v>
      </c>
      <c r="BU8" s="10"/>
      <c r="BV8" s="10"/>
      <c r="BW8" s="10"/>
      <c r="BX8" s="10"/>
    </row>
    <row r="9" spans="1:76" ht="12.75">
      <c r="A9" s="11" t="s">
        <v>5</v>
      </c>
      <c r="B9" s="22" t="s">
        <v>119</v>
      </c>
      <c r="C9" s="7">
        <v>0</v>
      </c>
      <c r="D9" s="7">
        <v>0</v>
      </c>
      <c r="E9" s="7">
        <v>0</v>
      </c>
      <c r="F9" s="7">
        <v>0.0006191179598658663</v>
      </c>
      <c r="G9" s="7">
        <v>0</v>
      </c>
      <c r="H9" s="7">
        <v>0</v>
      </c>
      <c r="I9" s="7">
        <v>0.21627871865105205</v>
      </c>
      <c r="J9" s="7">
        <v>0.07922190548222141</v>
      </c>
      <c r="K9" s="7">
        <v>0</v>
      </c>
      <c r="L9" s="7">
        <v>0</v>
      </c>
      <c r="M9" s="7">
        <v>0.0008459590697997031</v>
      </c>
      <c r="N9" s="7">
        <v>0</v>
      </c>
      <c r="O9" s="7">
        <v>0</v>
      </c>
      <c r="P9" s="7">
        <v>0.0929785253186085</v>
      </c>
      <c r="Q9" s="7">
        <v>0.003432105716410252</v>
      </c>
      <c r="R9" s="7">
        <v>0</v>
      </c>
      <c r="S9" s="7">
        <v>0</v>
      </c>
      <c r="T9" s="7">
        <v>36.86626938706448</v>
      </c>
      <c r="U9" s="7">
        <v>0.006418348677681847</v>
      </c>
      <c r="V9" s="7">
        <v>3.460151413572466</v>
      </c>
      <c r="W9" s="7">
        <v>502.93861718338314</v>
      </c>
      <c r="X9" s="7">
        <v>0.0028556532805863854</v>
      </c>
      <c r="Y9" s="7">
        <v>0.03797019960730931</v>
      </c>
      <c r="Z9" s="7">
        <v>0</v>
      </c>
      <c r="AA9" s="7">
        <v>6.79663411184563</v>
      </c>
      <c r="AB9" s="7">
        <v>3.0768591317721567E-07</v>
      </c>
      <c r="AC9" s="7">
        <v>0</v>
      </c>
      <c r="AD9" s="7">
        <v>0</v>
      </c>
      <c r="AE9" s="7">
        <v>2.559123242756341E-08</v>
      </c>
      <c r="AF9" s="7">
        <v>0</v>
      </c>
      <c r="AG9" s="7">
        <v>0</v>
      </c>
      <c r="AH9" s="7">
        <v>0</v>
      </c>
      <c r="AI9" s="7">
        <v>0</v>
      </c>
      <c r="AJ9" s="7">
        <v>0.010144271862979068</v>
      </c>
      <c r="AK9" s="7">
        <v>0.009203437520162477</v>
      </c>
      <c r="AL9" s="7">
        <v>0.21888118665259787</v>
      </c>
      <c r="AM9" s="7">
        <v>0</v>
      </c>
      <c r="AN9" s="7">
        <v>0</v>
      </c>
      <c r="AO9" s="7">
        <v>2.154076899943739E-05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6.654713643951394E-06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0.1960342307840078</v>
      </c>
      <c r="BI9" s="7">
        <v>0</v>
      </c>
      <c r="BJ9" s="7">
        <v>0</v>
      </c>
      <c r="BK9" s="7">
        <v>0</v>
      </c>
      <c r="BL9" s="4">
        <f t="shared" si="1"/>
        <v>550.9365842852087</v>
      </c>
      <c r="BM9" s="7">
        <v>0</v>
      </c>
      <c r="BN9" s="7">
        <v>0</v>
      </c>
      <c r="BO9" s="7">
        <v>0</v>
      </c>
      <c r="BP9" s="7">
        <v>0</v>
      </c>
      <c r="BQ9" s="7">
        <v>0.312288</v>
      </c>
      <c r="BR9" s="7">
        <v>130.37360187064886</v>
      </c>
      <c r="BS9" s="7">
        <v>26.18255523819662</v>
      </c>
      <c r="BT9" s="4">
        <f t="shared" si="0"/>
        <v>707.8050293940541</v>
      </c>
      <c r="BU9" s="10"/>
      <c r="BV9" s="10"/>
      <c r="BW9" s="10"/>
      <c r="BX9" s="10"/>
    </row>
    <row r="10" spans="1:76" ht="12.75">
      <c r="A10" s="11" t="s">
        <v>6</v>
      </c>
      <c r="B10" s="22" t="s">
        <v>120</v>
      </c>
      <c r="C10" s="7">
        <v>0</v>
      </c>
      <c r="D10" s="7">
        <v>0</v>
      </c>
      <c r="E10" s="7">
        <v>0.055830374557323544</v>
      </c>
      <c r="F10" s="7">
        <v>0.000646469235610973</v>
      </c>
      <c r="G10" s="7">
        <v>4.6214318988584543E-07</v>
      </c>
      <c r="H10" s="7">
        <v>0</v>
      </c>
      <c r="I10" s="7">
        <v>0.04147529056495958</v>
      </c>
      <c r="J10" s="7">
        <v>44.617592741400834</v>
      </c>
      <c r="K10" s="7">
        <v>7.178619161749889</v>
      </c>
      <c r="L10" s="7">
        <v>0</v>
      </c>
      <c r="M10" s="7">
        <v>1.442193474512604</v>
      </c>
      <c r="N10" s="7">
        <v>2.4761308406507933E-11</v>
      </c>
      <c r="O10" s="7">
        <v>2.2420780408114672E-09</v>
      </c>
      <c r="P10" s="7">
        <v>1.7498205857555812E-10</v>
      </c>
      <c r="Q10" s="7">
        <v>12.378310719149276</v>
      </c>
      <c r="R10" s="7">
        <v>0</v>
      </c>
      <c r="S10" s="7">
        <v>0.0052927400051083935</v>
      </c>
      <c r="T10" s="7">
        <v>148.06814153674569</v>
      </c>
      <c r="U10" s="7">
        <v>0.659696716414221</v>
      </c>
      <c r="V10" s="7">
        <v>327.29047961714065</v>
      </c>
      <c r="W10" s="7">
        <v>20.783453573087485</v>
      </c>
      <c r="X10" s="7">
        <v>0.1946160460289497</v>
      </c>
      <c r="Y10" s="7">
        <v>0.07926649490782961</v>
      </c>
      <c r="Z10" s="7">
        <v>0</v>
      </c>
      <c r="AA10" s="7">
        <v>22.745192564294246</v>
      </c>
      <c r="AB10" s="7">
        <v>1.2544792227766727E-09</v>
      </c>
      <c r="AC10" s="7">
        <v>3.183032077080271E-08</v>
      </c>
      <c r="AD10" s="7">
        <v>3.7889734610230366E-06</v>
      </c>
      <c r="AE10" s="7">
        <v>0.019201062503201204</v>
      </c>
      <c r="AF10" s="7">
        <v>845.2108633744158</v>
      </c>
      <c r="AG10" s="7">
        <v>0</v>
      </c>
      <c r="AH10" s="7">
        <v>0.06782000084269756</v>
      </c>
      <c r="AI10" s="7">
        <v>0.01124762063217629</v>
      </c>
      <c r="AJ10" s="7">
        <v>296.8951374424742</v>
      </c>
      <c r="AK10" s="7">
        <v>0.05660910399772897</v>
      </c>
      <c r="AL10" s="7">
        <v>85.14036432596413</v>
      </c>
      <c r="AM10" s="7">
        <v>1.5022778335712013</v>
      </c>
      <c r="AN10" s="7">
        <v>49.74403976539298</v>
      </c>
      <c r="AO10" s="7">
        <v>0.1532810435293847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3.5194913092300766</v>
      </c>
      <c r="AX10" s="7">
        <v>0.004060592191148862</v>
      </c>
      <c r="AY10" s="7">
        <v>0</v>
      </c>
      <c r="AZ10" s="7">
        <v>0</v>
      </c>
      <c r="BA10" s="7">
        <v>0.004241708526048085</v>
      </c>
      <c r="BB10" s="7">
        <v>1.5598899604163607</v>
      </c>
      <c r="BC10" s="7">
        <v>0</v>
      </c>
      <c r="BD10" s="7">
        <v>0</v>
      </c>
      <c r="BE10" s="7">
        <v>1.274723239032949</v>
      </c>
      <c r="BF10" s="7">
        <v>0.00110776282826819</v>
      </c>
      <c r="BG10" s="7">
        <v>0.009793776098534492</v>
      </c>
      <c r="BH10" s="7">
        <v>0</v>
      </c>
      <c r="BI10" s="7">
        <v>0</v>
      </c>
      <c r="BJ10" s="7">
        <v>0</v>
      </c>
      <c r="BK10" s="7">
        <v>0</v>
      </c>
      <c r="BL10" s="4">
        <f t="shared" si="1"/>
        <v>1870.7149617280847</v>
      </c>
      <c r="BM10" s="7">
        <v>5.719019</v>
      </c>
      <c r="BN10" s="7">
        <v>0</v>
      </c>
      <c r="BO10" s="7">
        <v>0</v>
      </c>
      <c r="BP10" s="7">
        <v>0</v>
      </c>
      <c r="BQ10" s="7">
        <v>5.284233</v>
      </c>
      <c r="BR10" s="7">
        <v>377.6944762865027</v>
      </c>
      <c r="BS10" s="7">
        <v>5743.262077821807</v>
      </c>
      <c r="BT10" s="4">
        <f t="shared" si="0"/>
        <v>8002.6747678363945</v>
      </c>
      <c r="BU10" s="10"/>
      <c r="BV10" s="10"/>
      <c r="BW10" s="10"/>
      <c r="BX10" s="10"/>
    </row>
    <row r="11" spans="1:76" ht="12.75">
      <c r="A11" s="11" t="s">
        <v>7</v>
      </c>
      <c r="B11" s="22" t="s">
        <v>121</v>
      </c>
      <c r="C11" s="7">
        <v>129.4126917593189</v>
      </c>
      <c r="D11" s="7">
        <v>0</v>
      </c>
      <c r="E11" s="7">
        <v>0.05786539524859472</v>
      </c>
      <c r="F11" s="7">
        <v>0.0012220808909703472</v>
      </c>
      <c r="G11" s="7">
        <v>1.4424516137226977E-06</v>
      </c>
      <c r="H11" s="7">
        <v>0</v>
      </c>
      <c r="I11" s="7">
        <v>0.0008525413555911802</v>
      </c>
      <c r="J11" s="7">
        <v>0.554310177866239</v>
      </c>
      <c r="K11" s="7">
        <v>3063.859682335995</v>
      </c>
      <c r="L11" s="7">
        <v>1.6683454835701517E-13</v>
      </c>
      <c r="M11" s="7">
        <v>4.935265192404163</v>
      </c>
      <c r="N11" s="7">
        <v>0.019975681572303883</v>
      </c>
      <c r="O11" s="7">
        <v>16.339399320313444</v>
      </c>
      <c r="P11" s="7">
        <v>0.03098191803774882</v>
      </c>
      <c r="Q11" s="7">
        <v>17.569111611057796</v>
      </c>
      <c r="R11" s="7">
        <v>0.0024716356109362216</v>
      </c>
      <c r="S11" s="7">
        <v>71.74147001090833</v>
      </c>
      <c r="T11" s="7">
        <v>123.91341043728742</v>
      </c>
      <c r="U11" s="7">
        <v>1.8933275194230204</v>
      </c>
      <c r="V11" s="7">
        <v>0.8598079868097314</v>
      </c>
      <c r="W11" s="7">
        <v>0.20230630602233873</v>
      </c>
      <c r="X11" s="7">
        <v>0.01599487305290043</v>
      </c>
      <c r="Y11" s="7">
        <v>0.20559000778241812</v>
      </c>
      <c r="Z11" s="7">
        <v>0</v>
      </c>
      <c r="AA11" s="7">
        <v>0.010369760614262905</v>
      </c>
      <c r="AB11" s="7">
        <v>0.00010712527496651051</v>
      </c>
      <c r="AC11" s="7">
        <v>1.9232116354087393E-10</v>
      </c>
      <c r="AD11" s="7">
        <v>0</v>
      </c>
      <c r="AE11" s="7">
        <v>0.04039979615638722</v>
      </c>
      <c r="AF11" s="7">
        <v>2.3729341662989825</v>
      </c>
      <c r="AG11" s="7">
        <v>0</v>
      </c>
      <c r="AH11" s="7">
        <v>0.023272293161337457</v>
      </c>
      <c r="AI11" s="7">
        <v>0</v>
      </c>
      <c r="AJ11" s="7">
        <v>0.32501931152355223</v>
      </c>
      <c r="AK11" s="7">
        <v>0.15350522146125825</v>
      </c>
      <c r="AL11" s="7">
        <v>285.4671290062885</v>
      </c>
      <c r="AM11" s="7">
        <v>8.12010605468473</v>
      </c>
      <c r="AN11" s="7">
        <v>392.2063727152531</v>
      </c>
      <c r="AO11" s="7">
        <v>8.012280287496494E-06</v>
      </c>
      <c r="AP11" s="7">
        <v>0</v>
      </c>
      <c r="AQ11" s="7">
        <v>1.5270750717645725</v>
      </c>
      <c r="AR11" s="7">
        <v>3.2714917920890923E-16</v>
      </c>
      <c r="AS11" s="7">
        <v>0.0016846246389565056</v>
      </c>
      <c r="AT11" s="7">
        <v>0</v>
      </c>
      <c r="AU11" s="7">
        <v>0</v>
      </c>
      <c r="AV11" s="7">
        <v>0</v>
      </c>
      <c r="AW11" s="7">
        <v>0.15526854827184478</v>
      </c>
      <c r="AX11" s="7">
        <v>7.094906588272769E-06</v>
      </c>
      <c r="AY11" s="7">
        <v>0</v>
      </c>
      <c r="AZ11" s="7">
        <v>0.06446377189753916</v>
      </c>
      <c r="BA11" s="7">
        <v>9.616757380599397</v>
      </c>
      <c r="BB11" s="7">
        <v>1.760401376995902</v>
      </c>
      <c r="BC11" s="7">
        <v>0.2702810818502257</v>
      </c>
      <c r="BD11" s="7">
        <v>68.54078748973318</v>
      </c>
      <c r="BE11" s="7">
        <v>2.3802910095250946</v>
      </c>
      <c r="BF11" s="7">
        <v>4.290036788933001</v>
      </c>
      <c r="BG11" s="7">
        <v>11.892286941453444</v>
      </c>
      <c r="BH11" s="7">
        <v>1.3873111757233598</v>
      </c>
      <c r="BI11" s="7">
        <v>0</v>
      </c>
      <c r="BJ11" s="7">
        <v>0</v>
      </c>
      <c r="BK11" s="7">
        <v>0</v>
      </c>
      <c r="BL11" s="4">
        <f t="shared" si="1"/>
        <v>4222.2216140528935</v>
      </c>
      <c r="BM11" s="7">
        <v>4017.024868345337</v>
      </c>
      <c r="BN11" s="7">
        <v>0</v>
      </c>
      <c r="BO11" s="7">
        <v>0</v>
      </c>
      <c r="BP11" s="7">
        <v>0</v>
      </c>
      <c r="BQ11" s="7">
        <v>21.235686577</v>
      </c>
      <c r="BR11" s="7">
        <v>1874.6497014831336</v>
      </c>
      <c r="BS11" s="7">
        <v>327.61851426982537</v>
      </c>
      <c r="BT11" s="4">
        <f t="shared" si="0"/>
        <v>10462.750384728188</v>
      </c>
      <c r="BU11" s="10"/>
      <c r="BV11" s="10"/>
      <c r="BW11" s="10"/>
      <c r="BX11" s="10"/>
    </row>
    <row r="12" spans="1:76" ht="12.75">
      <c r="A12" s="11" t="s">
        <v>8</v>
      </c>
      <c r="B12" s="22" t="s">
        <v>122</v>
      </c>
      <c r="C12" s="7">
        <v>0</v>
      </c>
      <c r="D12" s="7">
        <v>0</v>
      </c>
      <c r="E12" s="7">
        <v>0</v>
      </c>
      <c r="F12" s="7">
        <v>0</v>
      </c>
      <c r="G12" s="7">
        <v>1.9911621305697096E-09</v>
      </c>
      <c r="H12" s="7">
        <v>0</v>
      </c>
      <c r="I12" s="7">
        <v>0</v>
      </c>
      <c r="J12" s="7">
        <v>0</v>
      </c>
      <c r="K12" s="7">
        <v>0.4989475160139109</v>
      </c>
      <c r="L12" s="7">
        <v>106.51220922439744</v>
      </c>
      <c r="M12" s="7">
        <v>0</v>
      </c>
      <c r="N12" s="7">
        <v>0</v>
      </c>
      <c r="O12" s="7">
        <v>0</v>
      </c>
      <c r="P12" s="7">
        <v>0</v>
      </c>
      <c r="Q12" s="7">
        <v>44.28538804281611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4.691838287472059E-08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1.9810824870268337E-05</v>
      </c>
      <c r="AK12" s="7">
        <v>0.00014094432522318163</v>
      </c>
      <c r="AL12" s="7">
        <v>90.17070475236704</v>
      </c>
      <c r="AM12" s="7">
        <v>1.333323876698243E-05</v>
      </c>
      <c r="AN12" s="7">
        <v>6.170358394074454</v>
      </c>
      <c r="AO12" s="7">
        <v>0</v>
      </c>
      <c r="AP12" s="7">
        <v>0</v>
      </c>
      <c r="AQ12" s="7">
        <v>5.9314233584190124E-09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1.3156949863562178E-08</v>
      </c>
      <c r="BB12" s="7">
        <v>0.0013145969872053822</v>
      </c>
      <c r="BC12" s="7">
        <v>0</v>
      </c>
      <c r="BD12" s="7">
        <v>0</v>
      </c>
      <c r="BE12" s="7">
        <v>0</v>
      </c>
      <c r="BF12" s="7">
        <v>0</v>
      </c>
      <c r="BG12" s="7">
        <v>7.403012794617262E-06</v>
      </c>
      <c r="BH12" s="7">
        <v>0</v>
      </c>
      <c r="BI12" s="7">
        <v>0</v>
      </c>
      <c r="BJ12" s="7">
        <v>0</v>
      </c>
      <c r="BK12" s="7">
        <v>0</v>
      </c>
      <c r="BL12" s="4">
        <f t="shared" si="1"/>
        <v>247.6391040860557</v>
      </c>
      <c r="BM12" s="7">
        <v>102.97971000000001</v>
      </c>
      <c r="BN12" s="7">
        <v>0</v>
      </c>
      <c r="BO12" s="7">
        <v>0</v>
      </c>
      <c r="BP12" s="7">
        <v>0</v>
      </c>
      <c r="BQ12" s="7">
        <v>0.896535</v>
      </c>
      <c r="BR12" s="7">
        <v>49.54306065347907</v>
      </c>
      <c r="BS12" s="7">
        <v>1.883684260465145</v>
      </c>
      <c r="BT12" s="4">
        <f t="shared" si="0"/>
        <v>402.94209399999994</v>
      </c>
      <c r="BU12" s="10"/>
      <c r="BV12" s="10"/>
      <c r="BW12" s="10"/>
      <c r="BX12" s="10"/>
    </row>
    <row r="13" spans="1:76" ht="12.75">
      <c r="A13" s="11" t="s">
        <v>9</v>
      </c>
      <c r="B13" s="22" t="s">
        <v>123</v>
      </c>
      <c r="C13" s="7">
        <v>0</v>
      </c>
      <c r="D13" s="7">
        <v>0</v>
      </c>
      <c r="E13" s="7">
        <v>4.52682609760464</v>
      </c>
      <c r="F13" s="7">
        <v>0.0009481843639613938</v>
      </c>
      <c r="G13" s="7">
        <v>1.23236368740881E-07</v>
      </c>
      <c r="H13" s="7">
        <v>0</v>
      </c>
      <c r="I13" s="7">
        <v>0.008114539843439784</v>
      </c>
      <c r="J13" s="7">
        <v>0.1991146524712208</v>
      </c>
      <c r="K13" s="7">
        <v>5.975589281169919</v>
      </c>
      <c r="L13" s="7">
        <v>1.1359065591522601</v>
      </c>
      <c r="M13" s="7">
        <v>1311.7900925542576</v>
      </c>
      <c r="N13" s="7">
        <v>370.3952474107615</v>
      </c>
      <c r="O13" s="7">
        <v>11.20302381277742</v>
      </c>
      <c r="P13" s="7">
        <v>0.08594963310626004</v>
      </c>
      <c r="Q13" s="7">
        <v>43.05154036783039</v>
      </c>
      <c r="R13" s="7">
        <v>4.469758055879284</v>
      </c>
      <c r="S13" s="7">
        <v>0.7832354884413802</v>
      </c>
      <c r="T13" s="7">
        <v>15.061117937332803</v>
      </c>
      <c r="U13" s="7">
        <v>41.288272247103336</v>
      </c>
      <c r="V13" s="7">
        <v>6.621624250212868</v>
      </c>
      <c r="W13" s="7">
        <v>2.4600669456909845</v>
      </c>
      <c r="X13" s="7">
        <v>3.119725865541776</v>
      </c>
      <c r="Y13" s="7">
        <v>2.519442159249713</v>
      </c>
      <c r="Z13" s="7">
        <v>0</v>
      </c>
      <c r="AA13" s="7">
        <v>3.2422342083573334</v>
      </c>
      <c r="AB13" s="7">
        <v>0.2409340155411527</v>
      </c>
      <c r="AC13" s="7">
        <v>0.041565809007341414</v>
      </c>
      <c r="AD13" s="7">
        <v>64.4427057311364</v>
      </c>
      <c r="AE13" s="7">
        <v>0.8084690038344389</v>
      </c>
      <c r="AF13" s="7">
        <v>73.65101932930068</v>
      </c>
      <c r="AG13" s="7">
        <v>0</v>
      </c>
      <c r="AH13" s="7">
        <v>2.1020548392536295E-13</v>
      </c>
      <c r="AI13" s="7">
        <v>0</v>
      </c>
      <c r="AJ13" s="7">
        <v>12.529365186908162</v>
      </c>
      <c r="AK13" s="7">
        <v>1.4751169060530653</v>
      </c>
      <c r="AL13" s="7">
        <v>21.392590808384025</v>
      </c>
      <c r="AM13" s="7">
        <v>1.478443103165091</v>
      </c>
      <c r="AN13" s="7">
        <v>3.105772744991739</v>
      </c>
      <c r="AO13" s="7">
        <v>0.06727977338660741</v>
      </c>
      <c r="AP13" s="7">
        <v>0</v>
      </c>
      <c r="AQ13" s="7">
        <v>0.3026466419307777</v>
      </c>
      <c r="AR13" s="7">
        <v>0</v>
      </c>
      <c r="AS13" s="7">
        <v>0.25030406325040216</v>
      </c>
      <c r="AT13" s="7">
        <v>0</v>
      </c>
      <c r="AU13" s="7">
        <v>0</v>
      </c>
      <c r="AV13" s="7">
        <v>0</v>
      </c>
      <c r="AW13" s="7">
        <v>0.8756385042949137</v>
      </c>
      <c r="AX13" s="7">
        <v>2.729454441342758</v>
      </c>
      <c r="AY13" s="7">
        <v>0.02610427459278481</v>
      </c>
      <c r="AZ13" s="7">
        <v>0.06817803487575615</v>
      </c>
      <c r="BA13" s="7">
        <v>16.4925105298964</v>
      </c>
      <c r="BB13" s="7">
        <v>0.7044432975910766</v>
      </c>
      <c r="BC13" s="7">
        <v>1.277158330401462</v>
      </c>
      <c r="BD13" s="7">
        <v>16.720538713398764</v>
      </c>
      <c r="BE13" s="7">
        <v>0.06094197236789087</v>
      </c>
      <c r="BF13" s="7">
        <v>0.48552431497535076</v>
      </c>
      <c r="BG13" s="7">
        <v>0.8366390676743912</v>
      </c>
      <c r="BH13" s="7">
        <v>33.19460931693842</v>
      </c>
      <c r="BI13" s="7">
        <v>0</v>
      </c>
      <c r="BJ13" s="7">
        <v>0</v>
      </c>
      <c r="BK13" s="7">
        <v>0</v>
      </c>
      <c r="BL13" s="4">
        <f t="shared" si="1"/>
        <v>2081.195784289625</v>
      </c>
      <c r="BM13" s="7">
        <v>679.455051</v>
      </c>
      <c r="BN13" s="7">
        <v>0</v>
      </c>
      <c r="BO13" s="7">
        <v>0</v>
      </c>
      <c r="BP13" s="7">
        <v>0</v>
      </c>
      <c r="BQ13" s="7">
        <v>7.801806</v>
      </c>
      <c r="BR13" s="7">
        <v>670.6071474887715</v>
      </c>
      <c r="BS13" s="7">
        <v>198.67004118123793</v>
      </c>
      <c r="BT13" s="4">
        <f t="shared" si="0"/>
        <v>3637.729829959634</v>
      </c>
      <c r="BU13" s="10"/>
      <c r="BV13" s="10"/>
      <c r="BW13" s="10"/>
      <c r="BX13" s="10"/>
    </row>
    <row r="14" spans="1:76" ht="12.75">
      <c r="A14" s="11" t="s">
        <v>10</v>
      </c>
      <c r="B14" s="22" t="s">
        <v>124</v>
      </c>
      <c r="C14" s="7">
        <v>0</v>
      </c>
      <c r="D14" s="7">
        <v>0</v>
      </c>
      <c r="E14" s="7">
        <v>0</v>
      </c>
      <c r="F14" s="7">
        <v>0.0008089775024965167</v>
      </c>
      <c r="G14" s="7">
        <v>2.9980578911177215E-07</v>
      </c>
      <c r="H14" s="7">
        <v>0</v>
      </c>
      <c r="I14" s="7">
        <v>0.0003240257693215552</v>
      </c>
      <c r="J14" s="7">
        <v>0.016404641547434182</v>
      </c>
      <c r="K14" s="7">
        <v>4.051640891618718</v>
      </c>
      <c r="L14" s="7">
        <v>8.110038842463288E-11</v>
      </c>
      <c r="M14" s="7">
        <v>3.3815377475962825</v>
      </c>
      <c r="N14" s="7">
        <v>241.16889360113652</v>
      </c>
      <c r="O14" s="7">
        <v>4.080291932868449</v>
      </c>
      <c r="P14" s="7">
        <v>0.04753113914551929</v>
      </c>
      <c r="Q14" s="7">
        <v>2.5401712592196963</v>
      </c>
      <c r="R14" s="7">
        <v>0.5080234049242514</v>
      </c>
      <c r="S14" s="7">
        <v>0.4051162711372094</v>
      </c>
      <c r="T14" s="7">
        <v>4.33731081702578</v>
      </c>
      <c r="U14" s="7">
        <v>3.593312006886297</v>
      </c>
      <c r="V14" s="7">
        <v>0.6290834462986783</v>
      </c>
      <c r="W14" s="7">
        <v>2.4141970931424894</v>
      </c>
      <c r="X14" s="7">
        <v>1.905107001194494</v>
      </c>
      <c r="Y14" s="7">
        <v>4.332639170081902</v>
      </c>
      <c r="Z14" s="7">
        <v>0.027507831281604785</v>
      </c>
      <c r="AA14" s="7">
        <v>0.4720669069823484</v>
      </c>
      <c r="AB14" s="7">
        <v>0.024693040996449277</v>
      </c>
      <c r="AC14" s="7">
        <v>0.30700776596529583</v>
      </c>
      <c r="AD14" s="7">
        <v>2.9858145478719247</v>
      </c>
      <c r="AE14" s="7">
        <v>0.9159164749954588</v>
      </c>
      <c r="AF14" s="7">
        <v>0.6232418514642362</v>
      </c>
      <c r="AG14" s="7">
        <v>0</v>
      </c>
      <c r="AH14" s="7">
        <v>0.04807841585551875</v>
      </c>
      <c r="AI14" s="7">
        <v>0.3554119323307108</v>
      </c>
      <c r="AJ14" s="7">
        <v>9.45235735326314</v>
      </c>
      <c r="AK14" s="7">
        <v>7.257496070199315</v>
      </c>
      <c r="AL14" s="7">
        <v>35.50981519680443</v>
      </c>
      <c r="AM14" s="7">
        <v>2.64047769711077</v>
      </c>
      <c r="AN14" s="7">
        <v>7.980488107726885</v>
      </c>
      <c r="AO14" s="7">
        <v>1.4214716920486317</v>
      </c>
      <c r="AP14" s="7">
        <v>0.0020649634185905177</v>
      </c>
      <c r="AQ14" s="7">
        <v>0.3663632888008555</v>
      </c>
      <c r="AR14" s="7">
        <v>40.40742536664593</v>
      </c>
      <c r="AS14" s="7">
        <v>7.207682642804061</v>
      </c>
      <c r="AT14" s="7">
        <v>0</v>
      </c>
      <c r="AU14" s="7">
        <v>0</v>
      </c>
      <c r="AV14" s="7">
        <v>0</v>
      </c>
      <c r="AW14" s="7">
        <v>0.6859829796047009</v>
      </c>
      <c r="AX14" s="7">
        <v>0.4522189099642257</v>
      </c>
      <c r="AY14" s="7">
        <v>0.3077790190728071</v>
      </c>
      <c r="AZ14" s="7">
        <v>0.5448086726915224</v>
      </c>
      <c r="BA14" s="7">
        <v>8.671388003224594</v>
      </c>
      <c r="BB14" s="7">
        <v>9.671049698164433</v>
      </c>
      <c r="BC14" s="7">
        <v>0</v>
      </c>
      <c r="BD14" s="7">
        <v>3.611394835067241</v>
      </c>
      <c r="BE14" s="7">
        <v>0.05925605394903674</v>
      </c>
      <c r="BF14" s="7">
        <v>2.499289186810158</v>
      </c>
      <c r="BG14" s="7">
        <v>13.778373758607792</v>
      </c>
      <c r="BH14" s="7">
        <v>9.08797692840682</v>
      </c>
      <c r="BI14" s="7">
        <v>0</v>
      </c>
      <c r="BJ14" s="7">
        <v>0</v>
      </c>
      <c r="BK14" s="7">
        <v>0</v>
      </c>
      <c r="BL14" s="4">
        <f t="shared" si="1"/>
        <v>440.78729291911196</v>
      </c>
      <c r="BM14" s="7">
        <v>1989.682615</v>
      </c>
      <c r="BN14" s="7">
        <v>0</v>
      </c>
      <c r="BO14" s="7">
        <v>0</v>
      </c>
      <c r="BP14" s="7">
        <v>0</v>
      </c>
      <c r="BQ14" s="7">
        <v>8.271965790000001</v>
      </c>
      <c r="BR14" s="7">
        <v>852.3266625455975</v>
      </c>
      <c r="BS14" s="7">
        <v>111.69094253827426</v>
      </c>
      <c r="BT14" s="4">
        <f t="shared" si="0"/>
        <v>3402.759478792984</v>
      </c>
      <c r="BU14" s="10"/>
      <c r="BV14" s="10"/>
      <c r="BW14" s="10"/>
      <c r="BX14" s="10"/>
    </row>
    <row r="15" spans="1:76" ht="12.75">
      <c r="A15" s="11" t="s">
        <v>11</v>
      </c>
      <c r="B15" s="22" t="s">
        <v>125</v>
      </c>
      <c r="C15" s="7">
        <v>0</v>
      </c>
      <c r="D15" s="7">
        <v>0</v>
      </c>
      <c r="E15" s="7">
        <v>0</v>
      </c>
      <c r="F15" s="7">
        <v>0.0024729174082821657</v>
      </c>
      <c r="G15" s="7">
        <v>4.305027299943774E-06</v>
      </c>
      <c r="H15" s="7">
        <v>0</v>
      </c>
      <c r="I15" s="7">
        <v>2.486609375815575E-07</v>
      </c>
      <c r="J15" s="7">
        <v>0</v>
      </c>
      <c r="K15" s="7">
        <v>2.3518886522897278</v>
      </c>
      <c r="L15" s="7">
        <v>0.3647353981288283</v>
      </c>
      <c r="M15" s="7">
        <v>26.643135122125212</v>
      </c>
      <c r="N15" s="7">
        <v>9.938465104755272</v>
      </c>
      <c r="O15" s="7">
        <v>48.983358322600075</v>
      </c>
      <c r="P15" s="7">
        <v>0.0004740434586294182</v>
      </c>
      <c r="Q15" s="7">
        <v>2.232586784136193</v>
      </c>
      <c r="R15" s="7">
        <v>12.48731139206897</v>
      </c>
      <c r="S15" s="7">
        <v>1.6705127385065082</v>
      </c>
      <c r="T15" s="7">
        <v>1.581911260357885</v>
      </c>
      <c r="U15" s="7">
        <v>6.0925274148832615</v>
      </c>
      <c r="V15" s="7">
        <v>0.11509672232868202</v>
      </c>
      <c r="W15" s="7">
        <v>0.26735988411690514</v>
      </c>
      <c r="X15" s="7">
        <v>0.13768442650605944</v>
      </c>
      <c r="Y15" s="7">
        <v>1.4188683124741361</v>
      </c>
      <c r="Z15" s="7">
        <v>0.060568462861836925</v>
      </c>
      <c r="AA15" s="7">
        <v>0.5350900733895031</v>
      </c>
      <c r="AB15" s="7">
        <v>1.2944121144083774E-06</v>
      </c>
      <c r="AC15" s="7">
        <v>0.13952034230004845</v>
      </c>
      <c r="AD15" s="7">
        <v>0.43215090143851304</v>
      </c>
      <c r="AE15" s="7">
        <v>0.06202711591691708</v>
      </c>
      <c r="AF15" s="7">
        <v>63.44959670767416</v>
      </c>
      <c r="AG15" s="7">
        <v>0</v>
      </c>
      <c r="AH15" s="7">
        <v>0.0022525161989252708</v>
      </c>
      <c r="AI15" s="7">
        <v>0</v>
      </c>
      <c r="AJ15" s="7">
        <v>0.1855293437940339</v>
      </c>
      <c r="AK15" s="7">
        <v>1.221133418309145</v>
      </c>
      <c r="AL15" s="7">
        <v>8.854578399214189</v>
      </c>
      <c r="AM15" s="7">
        <v>39.92817560857595</v>
      </c>
      <c r="AN15" s="7">
        <v>0.5387998049762768</v>
      </c>
      <c r="AO15" s="7">
        <v>0.024964217369237304</v>
      </c>
      <c r="AP15" s="7">
        <v>0</v>
      </c>
      <c r="AQ15" s="7">
        <v>0.44957238692000545</v>
      </c>
      <c r="AR15" s="7">
        <v>0</v>
      </c>
      <c r="AS15" s="7">
        <v>0.44460850553559883</v>
      </c>
      <c r="AT15" s="7">
        <v>0</v>
      </c>
      <c r="AU15" s="7">
        <v>0</v>
      </c>
      <c r="AV15" s="7">
        <v>0</v>
      </c>
      <c r="AW15" s="7">
        <v>0.0575763180602185</v>
      </c>
      <c r="AX15" s="7">
        <v>3.232058845697876E-06</v>
      </c>
      <c r="AY15" s="7">
        <v>0.1211993249327502</v>
      </c>
      <c r="AZ15" s="7">
        <v>0.08011593009657039</v>
      </c>
      <c r="BA15" s="7">
        <v>13.09087974542524</v>
      </c>
      <c r="BB15" s="7">
        <v>0.6432241408432441</v>
      </c>
      <c r="BC15" s="7">
        <v>0</v>
      </c>
      <c r="BD15" s="7">
        <v>0</v>
      </c>
      <c r="BE15" s="7">
        <v>0.010646390753480034</v>
      </c>
      <c r="BF15" s="7">
        <v>0.05776628045956217</v>
      </c>
      <c r="BG15" s="7">
        <v>0.4725980171969663</v>
      </c>
      <c r="BH15" s="7">
        <v>0.45900402645075816</v>
      </c>
      <c r="BI15" s="7">
        <v>0</v>
      </c>
      <c r="BJ15" s="7">
        <v>0</v>
      </c>
      <c r="BK15" s="7">
        <v>0</v>
      </c>
      <c r="BL15" s="4">
        <f t="shared" si="1"/>
        <v>245.60997555499694</v>
      </c>
      <c r="BM15" s="7">
        <v>555.642033</v>
      </c>
      <c r="BN15" s="7">
        <v>0</v>
      </c>
      <c r="BO15" s="7">
        <v>0</v>
      </c>
      <c r="BP15" s="7">
        <v>0</v>
      </c>
      <c r="BQ15" s="7">
        <v>1.9502329709999997</v>
      </c>
      <c r="BR15" s="7">
        <v>307.3178588160009</v>
      </c>
      <c r="BS15" s="7">
        <v>45.2634285681796</v>
      </c>
      <c r="BT15" s="4">
        <f t="shared" si="0"/>
        <v>1155.7835289101774</v>
      </c>
      <c r="BU15" s="10"/>
      <c r="BV15" s="10"/>
      <c r="BW15" s="10"/>
      <c r="BX15" s="10"/>
    </row>
    <row r="16" spans="1:76" ht="12.75">
      <c r="A16" s="11" t="s">
        <v>12</v>
      </c>
      <c r="B16" s="22" t="s">
        <v>126</v>
      </c>
      <c r="C16" s="7">
        <v>0</v>
      </c>
      <c r="D16" s="7">
        <v>0</v>
      </c>
      <c r="E16" s="7">
        <v>0.09119780480707013</v>
      </c>
      <c r="F16" s="7">
        <v>0.0011638451267378168</v>
      </c>
      <c r="G16" s="7">
        <v>1.5008318085210166E-06</v>
      </c>
      <c r="H16" s="7">
        <v>0</v>
      </c>
      <c r="I16" s="7">
        <v>0.006917358802887785</v>
      </c>
      <c r="J16" s="7">
        <v>0.9491105619926924</v>
      </c>
      <c r="K16" s="7">
        <v>10.380766516841579</v>
      </c>
      <c r="L16" s="7">
        <v>7.4111383050639095</v>
      </c>
      <c r="M16" s="7">
        <v>3.6820451370737666</v>
      </c>
      <c r="N16" s="7">
        <v>2.12286578576689E-08</v>
      </c>
      <c r="O16" s="7">
        <v>0.018484320173949867</v>
      </c>
      <c r="P16" s="7">
        <v>520.4160881245082</v>
      </c>
      <c r="Q16" s="7">
        <v>6.761597650301428</v>
      </c>
      <c r="R16" s="7">
        <v>0.1457261529594477</v>
      </c>
      <c r="S16" s="7">
        <v>3.2064548710105196</v>
      </c>
      <c r="T16" s="7">
        <v>5.83387618793833</v>
      </c>
      <c r="U16" s="7">
        <v>4.422301655789724</v>
      </c>
      <c r="V16" s="7">
        <v>10.192137236369225</v>
      </c>
      <c r="W16" s="7">
        <v>5.934919404621532</v>
      </c>
      <c r="X16" s="7">
        <v>3.3450768155752835</v>
      </c>
      <c r="Y16" s="7">
        <v>4.288369950644413</v>
      </c>
      <c r="Z16" s="7">
        <v>0</v>
      </c>
      <c r="AA16" s="7">
        <v>5.700224314080292</v>
      </c>
      <c r="AB16" s="7">
        <v>0.0022345188990508507</v>
      </c>
      <c r="AC16" s="7">
        <v>0.457889467585876</v>
      </c>
      <c r="AD16" s="7">
        <v>8.94354121211496</v>
      </c>
      <c r="AE16" s="7">
        <v>3.560935838928202</v>
      </c>
      <c r="AF16" s="7">
        <v>95.28131286037475</v>
      </c>
      <c r="AG16" s="7">
        <v>0</v>
      </c>
      <c r="AH16" s="7">
        <v>0.00043825931507120034</v>
      </c>
      <c r="AI16" s="7">
        <v>0</v>
      </c>
      <c r="AJ16" s="7">
        <v>230.91639880774397</v>
      </c>
      <c r="AK16" s="7">
        <v>0.8318391476453164</v>
      </c>
      <c r="AL16" s="7">
        <v>60.839823956104176</v>
      </c>
      <c r="AM16" s="7">
        <v>5.481596574889536</v>
      </c>
      <c r="AN16" s="7">
        <v>2.0612832755410246</v>
      </c>
      <c r="AO16" s="7">
        <v>1.6043817919021892</v>
      </c>
      <c r="AP16" s="7">
        <v>0</v>
      </c>
      <c r="AQ16" s="7">
        <v>5.407104151943998E-16</v>
      </c>
      <c r="AR16" s="7">
        <v>18.757379682507246</v>
      </c>
      <c r="AS16" s="7">
        <v>0</v>
      </c>
      <c r="AT16" s="7">
        <v>0</v>
      </c>
      <c r="AU16" s="7">
        <v>0</v>
      </c>
      <c r="AV16" s="7">
        <v>0</v>
      </c>
      <c r="AW16" s="7">
        <v>0.042407887028835335</v>
      </c>
      <c r="AX16" s="7">
        <v>0.6253019496799368</v>
      </c>
      <c r="AY16" s="7">
        <v>0.009974084215878141</v>
      </c>
      <c r="AZ16" s="7">
        <v>0.0005405758988195901</v>
      </c>
      <c r="BA16" s="7">
        <v>8.107998622635042</v>
      </c>
      <c r="BB16" s="7">
        <v>1.210229644222993</v>
      </c>
      <c r="BC16" s="7">
        <v>1.4464952602459984</v>
      </c>
      <c r="BD16" s="7">
        <v>0</v>
      </c>
      <c r="BE16" s="7">
        <v>0.02966304899455376</v>
      </c>
      <c r="BF16" s="7">
        <v>2.4945711173168674</v>
      </c>
      <c r="BG16" s="7">
        <v>24.950866737077593</v>
      </c>
      <c r="BH16" s="7">
        <v>1.7376562331719054</v>
      </c>
      <c r="BI16" s="7">
        <v>0</v>
      </c>
      <c r="BJ16" s="7">
        <v>0</v>
      </c>
      <c r="BK16" s="7">
        <v>0</v>
      </c>
      <c r="BL16" s="4">
        <f t="shared" si="1"/>
        <v>1062.1823582897812</v>
      </c>
      <c r="BM16" s="7">
        <v>50.452028000000006</v>
      </c>
      <c r="BN16" s="7">
        <v>0</v>
      </c>
      <c r="BO16" s="7">
        <v>0</v>
      </c>
      <c r="BP16" s="7">
        <v>0</v>
      </c>
      <c r="BQ16" s="7">
        <v>4.733977</v>
      </c>
      <c r="BR16" s="7">
        <v>299.8708903575767</v>
      </c>
      <c r="BS16" s="7">
        <v>24.85256508583048</v>
      </c>
      <c r="BT16" s="4">
        <f t="shared" si="0"/>
        <v>1442.0918187331883</v>
      </c>
      <c r="BU16" s="10"/>
      <c r="BV16" s="10"/>
      <c r="BW16" s="10"/>
      <c r="BX16" s="10"/>
    </row>
    <row r="17" spans="1:76" ht="12.75">
      <c r="A17" s="11" t="s">
        <v>13</v>
      </c>
      <c r="B17" s="22" t="s">
        <v>127</v>
      </c>
      <c r="C17" s="7">
        <v>0</v>
      </c>
      <c r="D17" s="7">
        <v>0</v>
      </c>
      <c r="E17" s="7">
        <v>0.9907002763566478</v>
      </c>
      <c r="F17" s="7">
        <v>0.008820472927062221</v>
      </c>
      <c r="G17" s="7">
        <v>1.9403039836628876E-06</v>
      </c>
      <c r="H17" s="7">
        <v>0</v>
      </c>
      <c r="I17" s="7">
        <v>0.03326308464509606</v>
      </c>
      <c r="J17" s="7">
        <v>1.055334893444698</v>
      </c>
      <c r="K17" s="7">
        <v>128.1708552665678</v>
      </c>
      <c r="L17" s="7">
        <v>86.7299656215408</v>
      </c>
      <c r="M17" s="7">
        <v>4.779917413355056</v>
      </c>
      <c r="N17" s="7">
        <v>0.003983735082886958</v>
      </c>
      <c r="O17" s="7">
        <v>0.06798256914615722</v>
      </c>
      <c r="P17" s="7">
        <v>41.668958889950666</v>
      </c>
      <c r="Q17" s="7">
        <v>1117.6146008205226</v>
      </c>
      <c r="R17" s="7">
        <v>868.1672875442624</v>
      </c>
      <c r="S17" s="7">
        <v>0.0017547839603114035</v>
      </c>
      <c r="T17" s="7">
        <v>101.82473820491035</v>
      </c>
      <c r="U17" s="7">
        <v>118.53642541360425</v>
      </c>
      <c r="V17" s="7">
        <v>27.886178854744962</v>
      </c>
      <c r="W17" s="7">
        <v>6.810291406787089</v>
      </c>
      <c r="X17" s="7">
        <v>1.7911894327664106</v>
      </c>
      <c r="Y17" s="7">
        <v>2.17547036881217</v>
      </c>
      <c r="Z17" s="7">
        <v>0.0850650309170647</v>
      </c>
      <c r="AA17" s="7">
        <v>37.89874237005388</v>
      </c>
      <c r="AB17" s="7">
        <v>0.18740350732012298</v>
      </c>
      <c r="AC17" s="7">
        <v>0.5791980580595865</v>
      </c>
      <c r="AD17" s="7">
        <v>1.2947526503244795</v>
      </c>
      <c r="AE17" s="7">
        <v>0.27274434095263383</v>
      </c>
      <c r="AF17" s="7">
        <v>31.471050606198116</v>
      </c>
      <c r="AG17" s="7">
        <v>0</v>
      </c>
      <c r="AH17" s="7">
        <v>1.286921847686325</v>
      </c>
      <c r="AI17" s="7">
        <v>0.4518561578101423</v>
      </c>
      <c r="AJ17" s="7">
        <v>2.0042930787763718</v>
      </c>
      <c r="AK17" s="7">
        <v>1.2160753744746404</v>
      </c>
      <c r="AL17" s="7">
        <v>219.61514635958764</v>
      </c>
      <c r="AM17" s="7">
        <v>2.541241248936606</v>
      </c>
      <c r="AN17" s="7">
        <v>2.5500918324489072</v>
      </c>
      <c r="AO17" s="7">
        <v>3.1401032935023987</v>
      </c>
      <c r="AP17" s="7">
        <v>0.013263287150726711</v>
      </c>
      <c r="AQ17" s="7">
        <v>0.024106924417302764</v>
      </c>
      <c r="AR17" s="7">
        <v>34.33712406864664</v>
      </c>
      <c r="AS17" s="7">
        <v>0.09533177738080878</v>
      </c>
      <c r="AT17" s="7">
        <v>10.585013143540667</v>
      </c>
      <c r="AU17" s="7">
        <v>9.597425870049596</v>
      </c>
      <c r="AV17" s="7">
        <v>22.40235687448281</v>
      </c>
      <c r="AW17" s="7">
        <v>1.3279600797234359</v>
      </c>
      <c r="AX17" s="7">
        <v>0.4272569242681635</v>
      </c>
      <c r="AY17" s="7">
        <v>0.5790147219123396</v>
      </c>
      <c r="AZ17" s="7">
        <v>0.37354433247318386</v>
      </c>
      <c r="BA17" s="7">
        <v>143.41491963668884</v>
      </c>
      <c r="BB17" s="7">
        <v>8.276488446174065</v>
      </c>
      <c r="BC17" s="7">
        <v>8.565929964486985</v>
      </c>
      <c r="BD17" s="7">
        <v>12.083338440920349</v>
      </c>
      <c r="BE17" s="7">
        <v>0.15569284526009983</v>
      </c>
      <c r="BF17" s="7">
        <v>4.224614487081187</v>
      </c>
      <c r="BG17" s="7">
        <v>1.4812529191776123</v>
      </c>
      <c r="BH17" s="7">
        <v>1.496868722843272</v>
      </c>
      <c r="BI17" s="7">
        <v>0</v>
      </c>
      <c r="BJ17" s="7">
        <v>0</v>
      </c>
      <c r="BK17" s="7">
        <v>0</v>
      </c>
      <c r="BL17" s="4">
        <f t="shared" si="1"/>
        <v>3072.373910217418</v>
      </c>
      <c r="BM17" s="7">
        <v>190.775467</v>
      </c>
      <c r="BN17" s="7">
        <v>0</v>
      </c>
      <c r="BO17" s="7">
        <v>0</v>
      </c>
      <c r="BP17" s="7">
        <v>0</v>
      </c>
      <c r="BQ17" s="7">
        <v>8.180914</v>
      </c>
      <c r="BR17" s="7">
        <v>780.1282144739021</v>
      </c>
      <c r="BS17" s="7">
        <v>123.10953046269441</v>
      </c>
      <c r="BT17" s="4">
        <f t="shared" si="0"/>
        <v>4174.568036154014</v>
      </c>
      <c r="BU17" s="10"/>
      <c r="BV17" s="10"/>
      <c r="BW17" s="10"/>
      <c r="BX17" s="10"/>
    </row>
    <row r="18" spans="1:76" ht="12.75">
      <c r="A18" s="11" t="s">
        <v>14</v>
      </c>
      <c r="B18" s="22" t="s">
        <v>128</v>
      </c>
      <c r="C18" s="7">
        <v>0</v>
      </c>
      <c r="D18" s="7">
        <v>0</v>
      </c>
      <c r="E18" s="7">
        <v>0</v>
      </c>
      <c r="F18" s="7">
        <v>0.0027751506175051786</v>
      </c>
      <c r="G18" s="7">
        <v>6.636700481123234E-06</v>
      </c>
      <c r="H18" s="7">
        <v>0</v>
      </c>
      <c r="I18" s="7">
        <v>0.0022720902331557612</v>
      </c>
      <c r="J18" s="7">
        <v>0.09373316658730554</v>
      </c>
      <c r="K18" s="7">
        <v>6.5902627804534735</v>
      </c>
      <c r="L18" s="7">
        <v>0.000292834948791956</v>
      </c>
      <c r="M18" s="7">
        <v>7.118499485366823</v>
      </c>
      <c r="N18" s="7">
        <v>0.4933056018010719</v>
      </c>
      <c r="O18" s="7">
        <v>0.06479813864736042</v>
      </c>
      <c r="P18" s="7">
        <v>0.31008650709986935</v>
      </c>
      <c r="Q18" s="7">
        <v>5.866869016249135</v>
      </c>
      <c r="R18" s="7">
        <v>48.47448139737979</v>
      </c>
      <c r="S18" s="7">
        <v>0.04684430031963952</v>
      </c>
      <c r="T18" s="7">
        <v>9.891163964173211</v>
      </c>
      <c r="U18" s="7">
        <v>7.563085440020905</v>
      </c>
      <c r="V18" s="7">
        <v>0.9997644304694058</v>
      </c>
      <c r="W18" s="7">
        <v>0.6904429699267851</v>
      </c>
      <c r="X18" s="7">
        <v>0.823487210062288</v>
      </c>
      <c r="Y18" s="7">
        <v>2.9882378320195135</v>
      </c>
      <c r="Z18" s="7">
        <v>0.3025770943127074</v>
      </c>
      <c r="AA18" s="7">
        <v>1.8575049175029397</v>
      </c>
      <c r="AB18" s="7">
        <v>2.2745927167039808</v>
      </c>
      <c r="AC18" s="7">
        <v>0.4885003049670983</v>
      </c>
      <c r="AD18" s="7">
        <v>1.1087424839146007</v>
      </c>
      <c r="AE18" s="7">
        <v>0.8487147097966352</v>
      </c>
      <c r="AF18" s="7">
        <v>2.8999669006493662</v>
      </c>
      <c r="AG18" s="7">
        <v>0</v>
      </c>
      <c r="AH18" s="7">
        <v>0.6308337694183179</v>
      </c>
      <c r="AI18" s="7">
        <v>0.07149262256072708</v>
      </c>
      <c r="AJ18" s="7">
        <v>2.7498145364488424</v>
      </c>
      <c r="AK18" s="7">
        <v>9.53357088568648</v>
      </c>
      <c r="AL18" s="7">
        <v>167.66429515104278</v>
      </c>
      <c r="AM18" s="7">
        <v>57.779176034754755</v>
      </c>
      <c r="AN18" s="7">
        <v>4.306710488520515</v>
      </c>
      <c r="AO18" s="7">
        <v>0.32041782429445687</v>
      </c>
      <c r="AP18" s="7">
        <v>0.04490146541830725</v>
      </c>
      <c r="AQ18" s="7">
        <v>1.0805965648672653</v>
      </c>
      <c r="AR18" s="7">
        <v>2.2732446843419467</v>
      </c>
      <c r="AS18" s="7">
        <v>2.104615359676677</v>
      </c>
      <c r="AT18" s="7">
        <v>2.1159011202317313</v>
      </c>
      <c r="AU18" s="7">
        <v>0.4364451334529632</v>
      </c>
      <c r="AV18" s="7">
        <v>4.604763097988537</v>
      </c>
      <c r="AW18" s="7">
        <v>1.1250279777973415</v>
      </c>
      <c r="AX18" s="7">
        <v>0.34854509685781226</v>
      </c>
      <c r="AY18" s="7">
        <v>12.894436484757613</v>
      </c>
      <c r="AZ18" s="7">
        <v>1.4013862746400017</v>
      </c>
      <c r="BA18" s="7">
        <v>240.86249792515176</v>
      </c>
      <c r="BB18" s="7">
        <v>4.627444739777192</v>
      </c>
      <c r="BC18" s="7">
        <v>7.207190793309826</v>
      </c>
      <c r="BD18" s="7">
        <v>8.250351073660461</v>
      </c>
      <c r="BE18" s="7">
        <v>0.00034357232591554786</v>
      </c>
      <c r="BF18" s="7">
        <v>2.581396867807127</v>
      </c>
      <c r="BG18" s="7">
        <v>19.120395615595694</v>
      </c>
      <c r="BH18" s="7">
        <v>0.13802776660547567</v>
      </c>
      <c r="BI18" s="7">
        <v>0</v>
      </c>
      <c r="BJ18" s="7">
        <v>0</v>
      </c>
      <c r="BK18" s="7">
        <v>0</v>
      </c>
      <c r="BL18" s="4">
        <f t="shared" si="1"/>
        <v>656.0748310079143</v>
      </c>
      <c r="BM18" s="7">
        <v>381.115951</v>
      </c>
      <c r="BN18" s="7">
        <v>0</v>
      </c>
      <c r="BO18" s="7">
        <v>0</v>
      </c>
      <c r="BP18" s="7">
        <v>0</v>
      </c>
      <c r="BQ18" s="7">
        <v>3.8344120000000004</v>
      </c>
      <c r="BR18" s="7">
        <v>153.9662110298818</v>
      </c>
      <c r="BS18" s="7">
        <v>23.83468748296968</v>
      </c>
      <c r="BT18" s="4">
        <f t="shared" si="0"/>
        <v>1218.8260925207658</v>
      </c>
      <c r="BU18" s="10"/>
      <c r="BV18" s="10"/>
      <c r="BW18" s="10"/>
      <c r="BX18" s="10"/>
    </row>
    <row r="19" spans="1:76" ht="12.75">
      <c r="A19" s="11" t="s">
        <v>15</v>
      </c>
      <c r="B19" s="22" t="s">
        <v>129</v>
      </c>
      <c r="C19" s="7">
        <v>37.568148643510796</v>
      </c>
      <c r="D19" s="7">
        <v>1.0227936018330115</v>
      </c>
      <c r="E19" s="7">
        <v>5.502903002968835</v>
      </c>
      <c r="F19" s="7">
        <v>0.047610767985060386</v>
      </c>
      <c r="G19" s="7">
        <v>3.098996065853955E-06</v>
      </c>
      <c r="H19" s="7">
        <v>0</v>
      </c>
      <c r="I19" s="7">
        <v>0.01698220556682398</v>
      </c>
      <c r="J19" s="7">
        <v>5.541865653093168</v>
      </c>
      <c r="K19" s="7">
        <v>13.523796823408995</v>
      </c>
      <c r="L19" s="7">
        <v>0.00048243061689495585</v>
      </c>
      <c r="M19" s="7">
        <v>1.531209976557221</v>
      </c>
      <c r="N19" s="7">
        <v>1.0106693108197276</v>
      </c>
      <c r="O19" s="7">
        <v>0.045595738811154043</v>
      </c>
      <c r="P19" s="7">
        <v>6.432789533169731</v>
      </c>
      <c r="Q19" s="7">
        <v>2.8776997404790468</v>
      </c>
      <c r="R19" s="7">
        <v>2.159824658643467</v>
      </c>
      <c r="S19" s="7">
        <v>2030.3764139827445</v>
      </c>
      <c r="T19" s="7">
        <v>952.4258862125253</v>
      </c>
      <c r="U19" s="7">
        <v>0.49992670367273767</v>
      </c>
      <c r="V19" s="7">
        <v>33.161993633434236</v>
      </c>
      <c r="W19" s="7">
        <v>104.57092145862798</v>
      </c>
      <c r="X19" s="7">
        <v>3.5186536176825465</v>
      </c>
      <c r="Y19" s="7">
        <v>2.7494506690715075</v>
      </c>
      <c r="Z19" s="7">
        <v>0.03681413346843048</v>
      </c>
      <c r="AA19" s="7">
        <v>2.316431611010998</v>
      </c>
      <c r="AB19" s="7">
        <v>0.4230600079457184</v>
      </c>
      <c r="AC19" s="7">
        <v>0.15714544322289756</v>
      </c>
      <c r="AD19" s="7">
        <v>1.877790024809849</v>
      </c>
      <c r="AE19" s="7">
        <v>0.34647917267870004</v>
      </c>
      <c r="AF19" s="7">
        <v>6.727065477206856</v>
      </c>
      <c r="AG19" s="7">
        <v>0</v>
      </c>
      <c r="AH19" s="7">
        <v>19.496965770714613</v>
      </c>
      <c r="AI19" s="7">
        <v>0.8602444129380191</v>
      </c>
      <c r="AJ19" s="7">
        <v>87.25417187641511</v>
      </c>
      <c r="AK19" s="7">
        <v>59.88063934409518</v>
      </c>
      <c r="AL19" s="7">
        <v>152.23966164762945</v>
      </c>
      <c r="AM19" s="7">
        <v>12.869908223508011</v>
      </c>
      <c r="AN19" s="7">
        <v>3.961092804349395</v>
      </c>
      <c r="AO19" s="7">
        <v>314.68073305383683</v>
      </c>
      <c r="AP19" s="7">
        <v>25.63023275431121</v>
      </c>
      <c r="AQ19" s="7">
        <v>262.12475382708266</v>
      </c>
      <c r="AR19" s="7">
        <v>75.86147762478207</v>
      </c>
      <c r="AS19" s="7">
        <v>23.40157292021076</v>
      </c>
      <c r="AT19" s="7">
        <v>0.7763013976151275</v>
      </c>
      <c r="AU19" s="7">
        <v>0.6673589649157389</v>
      </c>
      <c r="AV19" s="7">
        <v>2.9353122418708293</v>
      </c>
      <c r="AW19" s="7">
        <v>10.415038072890948</v>
      </c>
      <c r="AX19" s="7">
        <v>85.69434147511159</v>
      </c>
      <c r="AY19" s="7">
        <v>18.25704503179475</v>
      </c>
      <c r="AZ19" s="7">
        <v>2.5476517660072253</v>
      </c>
      <c r="BA19" s="7">
        <v>142.9905012994578</v>
      </c>
      <c r="BB19" s="7">
        <v>28.234818026146975</v>
      </c>
      <c r="BC19" s="7">
        <v>14.28705675827752</v>
      </c>
      <c r="BD19" s="7">
        <v>14.351258266956814</v>
      </c>
      <c r="BE19" s="7">
        <v>18.82191430453967</v>
      </c>
      <c r="BF19" s="7">
        <v>5.700101477728303</v>
      </c>
      <c r="BG19" s="7">
        <v>3.943453822350363</v>
      </c>
      <c r="BH19" s="7">
        <v>3.4816210579905054</v>
      </c>
      <c r="BI19" s="7">
        <v>0</v>
      </c>
      <c r="BJ19" s="7">
        <v>0</v>
      </c>
      <c r="BK19" s="7">
        <v>0</v>
      </c>
      <c r="BL19" s="4">
        <f t="shared" si="1"/>
        <v>4607.835635558087</v>
      </c>
      <c r="BM19" s="7">
        <v>719.7721230000001</v>
      </c>
      <c r="BN19" s="7">
        <v>0</v>
      </c>
      <c r="BO19" s="7">
        <v>4.650965</v>
      </c>
      <c r="BP19" s="7">
        <v>1.298036</v>
      </c>
      <c r="BQ19" s="7">
        <v>40.90563100000001</v>
      </c>
      <c r="BR19" s="7">
        <v>1482.662451741756</v>
      </c>
      <c r="BS19" s="7">
        <v>478.6835623572378</v>
      </c>
      <c r="BT19" s="4">
        <f t="shared" si="0"/>
        <v>7335.80840465708</v>
      </c>
      <c r="BU19" s="10"/>
      <c r="BV19" s="10"/>
      <c r="BW19" s="10"/>
      <c r="BX19" s="10"/>
    </row>
    <row r="20" spans="1:76" ht="12.75">
      <c r="A20" s="11" t="s">
        <v>16</v>
      </c>
      <c r="B20" s="22" t="s">
        <v>130</v>
      </c>
      <c r="C20" s="7">
        <v>143.91389546956214</v>
      </c>
      <c r="D20" s="7">
        <v>0.11703579242755856</v>
      </c>
      <c r="E20" s="7">
        <v>0.13900566916169316</v>
      </c>
      <c r="F20" s="7">
        <v>0.20308788490269516</v>
      </c>
      <c r="G20" s="7">
        <v>1.060791206864148E-05</v>
      </c>
      <c r="H20" s="7">
        <v>0</v>
      </c>
      <c r="I20" s="7">
        <v>0.529850278018699</v>
      </c>
      <c r="J20" s="7">
        <v>5.457438444587127</v>
      </c>
      <c r="K20" s="7">
        <v>291.0645889804169</v>
      </c>
      <c r="L20" s="7">
        <v>4.7230064700280385</v>
      </c>
      <c r="M20" s="7">
        <v>665.3942068214521</v>
      </c>
      <c r="N20" s="7">
        <v>1.7741634336946102</v>
      </c>
      <c r="O20" s="7">
        <v>2.781894757317735</v>
      </c>
      <c r="P20" s="7">
        <v>63.62703835874991</v>
      </c>
      <c r="Q20" s="7">
        <v>168.98702335811095</v>
      </c>
      <c r="R20" s="7">
        <v>108.34518714596598</v>
      </c>
      <c r="S20" s="7">
        <v>349.8586901583491</v>
      </c>
      <c r="T20" s="7">
        <v>9330.801431484824</v>
      </c>
      <c r="U20" s="7">
        <v>1047.9353353037375</v>
      </c>
      <c r="V20" s="7">
        <v>149.4607737532841</v>
      </c>
      <c r="W20" s="7">
        <v>61.917605129325715</v>
      </c>
      <c r="X20" s="7">
        <v>60.10793703978139</v>
      </c>
      <c r="Y20" s="7">
        <v>64.68807411448523</v>
      </c>
      <c r="Z20" s="7">
        <v>12.707648610680105</v>
      </c>
      <c r="AA20" s="7">
        <v>69.56822735483212</v>
      </c>
      <c r="AB20" s="7">
        <v>54.6810009699263</v>
      </c>
      <c r="AC20" s="7">
        <v>9.664382904493735</v>
      </c>
      <c r="AD20" s="7">
        <v>86.72842579471754</v>
      </c>
      <c r="AE20" s="7">
        <v>3.7082452722590755</v>
      </c>
      <c r="AF20" s="7">
        <v>51.61007511878693</v>
      </c>
      <c r="AG20" s="7">
        <v>0</v>
      </c>
      <c r="AH20" s="7">
        <v>2.7380085442282884</v>
      </c>
      <c r="AI20" s="7">
        <v>3.860202127685285</v>
      </c>
      <c r="AJ20" s="7">
        <v>85.93430347383679</v>
      </c>
      <c r="AK20" s="7">
        <v>33.97570296265349</v>
      </c>
      <c r="AL20" s="7">
        <v>909.1834787207843</v>
      </c>
      <c r="AM20" s="7">
        <v>84.79336702693168</v>
      </c>
      <c r="AN20" s="7">
        <v>10.337308380388187</v>
      </c>
      <c r="AO20" s="7">
        <v>6.7212007572079235</v>
      </c>
      <c r="AP20" s="7">
        <v>0</v>
      </c>
      <c r="AQ20" s="7">
        <v>0.6309547627729425</v>
      </c>
      <c r="AR20" s="7">
        <v>14.250381240315551</v>
      </c>
      <c r="AS20" s="7">
        <v>7.990122048248974</v>
      </c>
      <c r="AT20" s="7">
        <v>0.36860502482672675</v>
      </c>
      <c r="AU20" s="7">
        <v>0.0754400096015402</v>
      </c>
      <c r="AV20" s="7">
        <v>0.16664587955894175</v>
      </c>
      <c r="AW20" s="7">
        <v>5.3434385852429775</v>
      </c>
      <c r="AX20" s="7">
        <v>0.28807237784905565</v>
      </c>
      <c r="AY20" s="7">
        <v>92.6533841221969</v>
      </c>
      <c r="AZ20" s="7">
        <v>15.744863067899097</v>
      </c>
      <c r="BA20" s="7">
        <v>157.25921479178083</v>
      </c>
      <c r="BB20" s="7">
        <v>11.197042506736759</v>
      </c>
      <c r="BC20" s="7">
        <v>10.922955058717173</v>
      </c>
      <c r="BD20" s="7">
        <v>810.0703558720658</v>
      </c>
      <c r="BE20" s="7">
        <v>38.609330260385875</v>
      </c>
      <c r="BF20" s="7">
        <v>3.2954817853234175</v>
      </c>
      <c r="BG20" s="7">
        <v>28.86562354170393</v>
      </c>
      <c r="BH20" s="7">
        <v>39.71109114960559</v>
      </c>
      <c r="BI20" s="7">
        <v>0</v>
      </c>
      <c r="BJ20" s="7">
        <v>0</v>
      </c>
      <c r="BK20" s="7">
        <v>0</v>
      </c>
      <c r="BL20" s="4">
        <f t="shared" si="1"/>
        <v>15185.481860560343</v>
      </c>
      <c r="BM20" s="7">
        <v>698.0358080331465</v>
      </c>
      <c r="BN20" s="7">
        <v>3.3148180000000003</v>
      </c>
      <c r="BO20" s="7">
        <v>512.6265350000001</v>
      </c>
      <c r="BP20" s="7">
        <v>0</v>
      </c>
      <c r="BQ20" s="7">
        <v>250.70989085500003</v>
      </c>
      <c r="BR20" s="7">
        <v>6530.103552439505</v>
      </c>
      <c r="BS20" s="7">
        <v>2708.2633411274983</v>
      </c>
      <c r="BT20" s="4">
        <f t="shared" si="0"/>
        <v>25888.535806015494</v>
      </c>
      <c r="BU20" s="10"/>
      <c r="BV20" s="10"/>
      <c r="BW20" s="10"/>
      <c r="BX20" s="10"/>
    </row>
    <row r="21" spans="1:76" ht="12.75">
      <c r="A21" s="11" t="s">
        <v>17</v>
      </c>
      <c r="B21" s="22" t="s">
        <v>131</v>
      </c>
      <c r="C21" s="7">
        <v>0</v>
      </c>
      <c r="D21" s="7">
        <v>0</v>
      </c>
      <c r="E21" s="7">
        <v>0.08739989995901878</v>
      </c>
      <c r="F21" s="7">
        <v>0.007460300854467429</v>
      </c>
      <c r="G21" s="7">
        <v>4.710948678305213E-06</v>
      </c>
      <c r="H21" s="7">
        <v>0</v>
      </c>
      <c r="I21" s="7">
        <v>0.1025527130682172</v>
      </c>
      <c r="J21" s="7">
        <v>4.64475689713359</v>
      </c>
      <c r="K21" s="7">
        <v>274.1589778502203</v>
      </c>
      <c r="L21" s="7">
        <v>1.5951100187929779</v>
      </c>
      <c r="M21" s="7">
        <v>33.40997957302073</v>
      </c>
      <c r="N21" s="7">
        <v>2.608759359088005</v>
      </c>
      <c r="O21" s="7">
        <v>34.76646130155278</v>
      </c>
      <c r="P21" s="7">
        <v>30.047509686492184</v>
      </c>
      <c r="Q21" s="7">
        <v>121.91587649292147</v>
      </c>
      <c r="R21" s="7">
        <v>60.86073663290921</v>
      </c>
      <c r="S21" s="7">
        <v>4.628348672669175</v>
      </c>
      <c r="T21" s="7">
        <v>221.33460244675143</v>
      </c>
      <c r="U21" s="7">
        <v>565.297675408483</v>
      </c>
      <c r="V21" s="7">
        <v>45.03487526067746</v>
      </c>
      <c r="W21" s="7">
        <v>24.147152113248865</v>
      </c>
      <c r="X21" s="7">
        <v>73.51997689024941</v>
      </c>
      <c r="Y21" s="7">
        <v>136.10320761939582</v>
      </c>
      <c r="Z21" s="7">
        <v>0.24648764975358736</v>
      </c>
      <c r="AA21" s="7">
        <v>152.8082100520033</v>
      </c>
      <c r="AB21" s="7">
        <v>53.47039740459413</v>
      </c>
      <c r="AC21" s="7">
        <v>64.28434586246964</v>
      </c>
      <c r="AD21" s="7">
        <v>665.8506844351058</v>
      </c>
      <c r="AE21" s="7">
        <v>11.87256973959821</v>
      </c>
      <c r="AF21" s="7">
        <v>145.0902514378087</v>
      </c>
      <c r="AG21" s="7">
        <v>0</v>
      </c>
      <c r="AH21" s="7">
        <v>0.02719096584865834</v>
      </c>
      <c r="AI21" s="7">
        <v>0.18570264066101785</v>
      </c>
      <c r="AJ21" s="7">
        <v>170.36403446699407</v>
      </c>
      <c r="AK21" s="7">
        <v>134.34622536363128</v>
      </c>
      <c r="AL21" s="7">
        <v>166.11194137724743</v>
      </c>
      <c r="AM21" s="7">
        <v>25.21989614740845</v>
      </c>
      <c r="AN21" s="7">
        <v>2.6428339801981413</v>
      </c>
      <c r="AO21" s="7">
        <v>13.813680106022655</v>
      </c>
      <c r="AP21" s="7">
        <v>0</v>
      </c>
      <c r="AQ21" s="7">
        <v>0.10367874515867813</v>
      </c>
      <c r="AR21" s="7">
        <v>216.58001656085924</v>
      </c>
      <c r="AS21" s="7">
        <v>1.3051892709713466</v>
      </c>
      <c r="AT21" s="7">
        <v>0.5956801535488064</v>
      </c>
      <c r="AU21" s="7">
        <v>0.31214548591029445</v>
      </c>
      <c r="AV21" s="7">
        <v>0.303731169435345</v>
      </c>
      <c r="AW21" s="7">
        <v>2.5365307482561126</v>
      </c>
      <c r="AX21" s="7">
        <v>5.728783226841399</v>
      </c>
      <c r="AY21" s="7">
        <v>1.9092451524453764</v>
      </c>
      <c r="AZ21" s="7">
        <v>1.3793049433695</v>
      </c>
      <c r="BA21" s="7">
        <v>101.18206706703218</v>
      </c>
      <c r="BB21" s="7">
        <v>5.1466153227695655</v>
      </c>
      <c r="BC21" s="7">
        <v>2.3819900738261817</v>
      </c>
      <c r="BD21" s="7">
        <v>12.888658899259678</v>
      </c>
      <c r="BE21" s="7">
        <v>2.7426404677532896</v>
      </c>
      <c r="BF21" s="7">
        <v>1.5332580808966814</v>
      </c>
      <c r="BG21" s="7">
        <v>0.8205072409105055</v>
      </c>
      <c r="BH21" s="7">
        <v>8.004041228460745</v>
      </c>
      <c r="BI21" s="7">
        <v>0</v>
      </c>
      <c r="BJ21" s="7">
        <v>0</v>
      </c>
      <c r="BK21" s="7">
        <v>0</v>
      </c>
      <c r="BL21" s="4">
        <f t="shared" si="1"/>
        <v>3606.0599593154852</v>
      </c>
      <c r="BM21" s="7">
        <v>119.145288</v>
      </c>
      <c r="BN21" s="7">
        <v>0</v>
      </c>
      <c r="BO21" s="7">
        <v>0</v>
      </c>
      <c r="BP21" s="7">
        <v>0</v>
      </c>
      <c r="BQ21" s="7">
        <v>8.951068</v>
      </c>
      <c r="BR21" s="7">
        <v>1102.8645770439898</v>
      </c>
      <c r="BS21" s="7">
        <v>208.27833069670598</v>
      </c>
      <c r="BT21" s="4">
        <f t="shared" si="0"/>
        <v>5045.29922305618</v>
      </c>
      <c r="BU21" s="10"/>
      <c r="BV21" s="10"/>
      <c r="BW21" s="10"/>
      <c r="BX21" s="10"/>
    </row>
    <row r="22" spans="1:76" ht="12.75">
      <c r="A22" s="11" t="s">
        <v>18</v>
      </c>
      <c r="B22" s="22" t="s">
        <v>132</v>
      </c>
      <c r="C22" s="7">
        <v>0</v>
      </c>
      <c r="D22" s="7">
        <v>0</v>
      </c>
      <c r="E22" s="7">
        <v>0</v>
      </c>
      <c r="F22" s="7">
        <v>0.0016027717361358947</v>
      </c>
      <c r="G22" s="7">
        <v>2.5807748492863095E-06</v>
      </c>
      <c r="H22" s="7">
        <v>0</v>
      </c>
      <c r="I22" s="7">
        <v>0.013716236455490811</v>
      </c>
      <c r="J22" s="7">
        <v>0.9234952722874933</v>
      </c>
      <c r="K22" s="7">
        <v>101.74566306343505</v>
      </c>
      <c r="L22" s="7">
        <v>1.4305449360894385E-13</v>
      </c>
      <c r="M22" s="7">
        <v>22.374131938271987</v>
      </c>
      <c r="N22" s="7">
        <v>9.000347274545909E-08</v>
      </c>
      <c r="O22" s="7">
        <v>0.014316041049828625</v>
      </c>
      <c r="P22" s="7">
        <v>6.658293049600974</v>
      </c>
      <c r="Q22" s="7">
        <v>3.926657359363512</v>
      </c>
      <c r="R22" s="7">
        <v>0.056756546837099846</v>
      </c>
      <c r="S22" s="7">
        <v>0.35578966432827897</v>
      </c>
      <c r="T22" s="7">
        <v>74.20852545853295</v>
      </c>
      <c r="U22" s="7">
        <v>19.167747994985273</v>
      </c>
      <c r="V22" s="7">
        <v>476.5333381915772</v>
      </c>
      <c r="W22" s="7">
        <v>62.440498678825236</v>
      </c>
      <c r="X22" s="7">
        <v>8.782468536893507</v>
      </c>
      <c r="Y22" s="7">
        <v>11.155675632861069</v>
      </c>
      <c r="Z22" s="7">
        <v>0.003229584760980202</v>
      </c>
      <c r="AA22" s="7">
        <v>47.57350814945406</v>
      </c>
      <c r="AB22" s="7">
        <v>5.39134622340039</v>
      </c>
      <c r="AC22" s="7">
        <v>31.85796643203393</v>
      </c>
      <c r="AD22" s="7">
        <v>99.88293682680673</v>
      </c>
      <c r="AE22" s="7">
        <v>0.9622133913550928</v>
      </c>
      <c r="AF22" s="7">
        <v>4.460246776614297</v>
      </c>
      <c r="AG22" s="7">
        <v>0</v>
      </c>
      <c r="AH22" s="7">
        <v>0.00016728461676232602</v>
      </c>
      <c r="AI22" s="7">
        <v>3.605990664455745E-14</v>
      </c>
      <c r="AJ22" s="7">
        <v>357.2492111876247</v>
      </c>
      <c r="AK22" s="7">
        <v>0.320447904236279</v>
      </c>
      <c r="AL22" s="7">
        <v>296.67896268584855</v>
      </c>
      <c r="AM22" s="7">
        <v>12.820149496766156</v>
      </c>
      <c r="AN22" s="7">
        <v>1.810982532150187</v>
      </c>
      <c r="AO22" s="7">
        <v>0.2647806267284314</v>
      </c>
      <c r="AP22" s="7">
        <v>0</v>
      </c>
      <c r="AQ22" s="7">
        <v>0.23709725577338286</v>
      </c>
      <c r="AR22" s="7">
        <v>0</v>
      </c>
      <c r="AS22" s="7">
        <v>8.315659948162168E-11</v>
      </c>
      <c r="AT22" s="7">
        <v>-1.265670469659912E-27</v>
      </c>
      <c r="AU22" s="7">
        <v>0</v>
      </c>
      <c r="AV22" s="7">
        <v>0</v>
      </c>
      <c r="AW22" s="7">
        <v>10.849674863745834</v>
      </c>
      <c r="AX22" s="7">
        <v>0.09416118812703948</v>
      </c>
      <c r="AY22" s="7">
        <v>0</v>
      </c>
      <c r="AZ22" s="7">
        <v>0.6465947193112486</v>
      </c>
      <c r="BA22" s="7">
        <v>1.1505789606155243</v>
      </c>
      <c r="BB22" s="7">
        <v>0.2995470525226418</v>
      </c>
      <c r="BC22" s="7">
        <v>2.444827721739495</v>
      </c>
      <c r="BD22" s="7">
        <v>1.555438444308923</v>
      </c>
      <c r="BE22" s="7">
        <v>0.012499241747137763</v>
      </c>
      <c r="BF22" s="7">
        <v>1.1267543285610953</v>
      </c>
      <c r="BG22" s="7">
        <v>0.026505651868800457</v>
      </c>
      <c r="BH22" s="7">
        <v>0.009655203834950025</v>
      </c>
      <c r="BI22" s="7">
        <v>0</v>
      </c>
      <c r="BJ22" s="7">
        <v>0</v>
      </c>
      <c r="BK22" s="7">
        <v>0</v>
      </c>
      <c r="BL22" s="4">
        <f t="shared" si="1"/>
        <v>1666.0881628424552</v>
      </c>
      <c r="BM22" s="7">
        <v>143.79683</v>
      </c>
      <c r="BN22" s="7">
        <v>0</v>
      </c>
      <c r="BO22" s="7">
        <v>0</v>
      </c>
      <c r="BP22" s="7">
        <v>0</v>
      </c>
      <c r="BQ22" s="7">
        <v>11.278125986004977</v>
      </c>
      <c r="BR22" s="7">
        <v>301.5604415903671</v>
      </c>
      <c r="BS22" s="7">
        <v>71.42206270546876</v>
      </c>
      <c r="BT22" s="4">
        <f t="shared" si="0"/>
        <v>2194.145623124296</v>
      </c>
      <c r="BU22" s="10"/>
      <c r="BV22" s="10"/>
      <c r="BW22" s="10"/>
      <c r="BX22" s="10"/>
    </row>
    <row r="23" spans="1:76" ht="12.75">
      <c r="A23" s="11" t="s">
        <v>19</v>
      </c>
      <c r="B23" s="22" t="s">
        <v>133</v>
      </c>
      <c r="C23" s="7">
        <v>0</v>
      </c>
      <c r="D23" s="7">
        <v>0</v>
      </c>
      <c r="E23" s="7">
        <v>0</v>
      </c>
      <c r="F23" s="7">
        <v>0.007612599844807198</v>
      </c>
      <c r="G23" s="7">
        <v>9.802706086278446E-07</v>
      </c>
      <c r="H23" s="7">
        <v>0</v>
      </c>
      <c r="I23" s="7">
        <v>5.208742895351495</v>
      </c>
      <c r="J23" s="7">
        <v>0.01311598525466239</v>
      </c>
      <c r="K23" s="7">
        <v>10.90003096923716</v>
      </c>
      <c r="L23" s="7">
        <v>1.5347814974325933</v>
      </c>
      <c r="M23" s="7">
        <v>6.819795506970325</v>
      </c>
      <c r="N23" s="7">
        <v>0</v>
      </c>
      <c r="O23" s="7">
        <v>1.3031186772934673</v>
      </c>
      <c r="P23" s="7">
        <v>3.0913045247849906</v>
      </c>
      <c r="Q23" s="7">
        <v>4.155070486413422</v>
      </c>
      <c r="R23" s="7">
        <v>0.005001237698039348</v>
      </c>
      <c r="S23" s="7">
        <v>0.03263398561394357</v>
      </c>
      <c r="T23" s="7">
        <v>112.40400800136801</v>
      </c>
      <c r="U23" s="7">
        <v>34.64023320542146</v>
      </c>
      <c r="V23" s="7">
        <v>38.092584733683864</v>
      </c>
      <c r="W23" s="7">
        <v>5658.346510336184</v>
      </c>
      <c r="X23" s="7">
        <v>1134.943130921451</v>
      </c>
      <c r="Y23" s="7">
        <v>107.03053931354353</v>
      </c>
      <c r="Z23" s="7">
        <v>0.023519515183614493</v>
      </c>
      <c r="AA23" s="7">
        <v>238.85323701209137</v>
      </c>
      <c r="AB23" s="7">
        <v>5.632964593632516</v>
      </c>
      <c r="AC23" s="7">
        <v>5.140630734239743</v>
      </c>
      <c r="AD23" s="7">
        <v>107.02458051786148</v>
      </c>
      <c r="AE23" s="7">
        <v>55.018442703664576</v>
      </c>
      <c r="AF23" s="7">
        <v>79.89336661192694</v>
      </c>
      <c r="AG23" s="7">
        <v>0</v>
      </c>
      <c r="AH23" s="7">
        <v>1.053038570927101</v>
      </c>
      <c r="AI23" s="7">
        <v>15.5008911846801</v>
      </c>
      <c r="AJ23" s="7">
        <v>271.3264126598284</v>
      </c>
      <c r="AK23" s="7">
        <v>0.14133727447983105</v>
      </c>
      <c r="AL23" s="7">
        <v>197.62222900668777</v>
      </c>
      <c r="AM23" s="7">
        <v>8.12388245213615</v>
      </c>
      <c r="AN23" s="7">
        <v>0.06506695635139861</v>
      </c>
      <c r="AO23" s="7">
        <v>18.179586230307397</v>
      </c>
      <c r="AP23" s="7">
        <v>0</v>
      </c>
      <c r="AQ23" s="7">
        <v>0</v>
      </c>
      <c r="AR23" s="7">
        <v>0.07428974765906905</v>
      </c>
      <c r="AS23" s="7">
        <v>2.5433411576955604E-18</v>
      </c>
      <c r="AT23" s="7">
        <v>0</v>
      </c>
      <c r="AU23" s="7">
        <v>0</v>
      </c>
      <c r="AV23" s="7">
        <v>0</v>
      </c>
      <c r="AW23" s="7">
        <v>0.004299450503148884</v>
      </c>
      <c r="AX23" s="7">
        <v>0.1423075311201944</v>
      </c>
      <c r="AY23" s="7">
        <v>2.147154797194547E-06</v>
      </c>
      <c r="AZ23" s="7">
        <v>0.6848199193949724</v>
      </c>
      <c r="BA23" s="7">
        <v>37.00753386922122</v>
      </c>
      <c r="BB23" s="7">
        <v>0.6433565944794103</v>
      </c>
      <c r="BC23" s="7">
        <v>3.0246004975061207</v>
      </c>
      <c r="BD23" s="7">
        <v>0</v>
      </c>
      <c r="BE23" s="7">
        <v>0.5042668976848783</v>
      </c>
      <c r="BF23" s="7">
        <v>0.055286195351528664</v>
      </c>
      <c r="BG23" s="7">
        <v>0.0032734958104537236</v>
      </c>
      <c r="BH23" s="7">
        <v>0</v>
      </c>
      <c r="BI23" s="7">
        <v>0</v>
      </c>
      <c r="BJ23" s="7">
        <v>0</v>
      </c>
      <c r="BK23" s="7">
        <v>0</v>
      </c>
      <c r="BL23" s="4">
        <f t="shared" si="1"/>
        <v>8164.2714382277</v>
      </c>
      <c r="BM23" s="7">
        <v>19.586062</v>
      </c>
      <c r="BN23" s="7">
        <v>0</v>
      </c>
      <c r="BO23" s="7">
        <v>0</v>
      </c>
      <c r="BP23" s="7">
        <v>0</v>
      </c>
      <c r="BQ23" s="7">
        <v>27.883813999999997</v>
      </c>
      <c r="BR23" s="7">
        <v>1198.586725779734</v>
      </c>
      <c r="BS23" s="7">
        <v>214.67177897250343</v>
      </c>
      <c r="BT23" s="4">
        <f t="shared" si="0"/>
        <v>9624.999818979937</v>
      </c>
      <c r="BU23" s="10"/>
      <c r="BV23" s="10"/>
      <c r="BW23" s="10"/>
      <c r="BX23" s="10"/>
    </row>
    <row r="24" spans="1:76" ht="12.75">
      <c r="A24" s="11" t="s">
        <v>20</v>
      </c>
      <c r="B24" s="22" t="s">
        <v>134</v>
      </c>
      <c r="C24" s="7">
        <v>0</v>
      </c>
      <c r="D24" s="7">
        <v>0</v>
      </c>
      <c r="E24" s="7">
        <v>2.056811616173158</v>
      </c>
      <c r="F24" s="7">
        <v>0.017739738496345768</v>
      </c>
      <c r="G24" s="7">
        <v>6.7857671545544385E-06</v>
      </c>
      <c r="H24" s="7">
        <v>0</v>
      </c>
      <c r="I24" s="7">
        <v>0.09832910748335696</v>
      </c>
      <c r="J24" s="7">
        <v>6.708241656887354</v>
      </c>
      <c r="K24" s="7">
        <v>122.4282915041774</v>
      </c>
      <c r="L24" s="7">
        <v>3.8512219001256005</v>
      </c>
      <c r="M24" s="7">
        <v>8.18109390527687</v>
      </c>
      <c r="N24" s="7">
        <v>0.36214369335126845</v>
      </c>
      <c r="O24" s="7">
        <v>11.653873414956161</v>
      </c>
      <c r="P24" s="7">
        <v>9.89466925442456</v>
      </c>
      <c r="Q24" s="7">
        <v>5.807608792401123</v>
      </c>
      <c r="R24" s="7">
        <v>2.293032596676651</v>
      </c>
      <c r="S24" s="7">
        <v>1.6678961153676033</v>
      </c>
      <c r="T24" s="7">
        <v>55.66951990401902</v>
      </c>
      <c r="U24" s="7">
        <v>32.91295765964945</v>
      </c>
      <c r="V24" s="7">
        <v>60.95987938726529</v>
      </c>
      <c r="W24" s="7">
        <v>14.530982480448083</v>
      </c>
      <c r="X24" s="7">
        <v>581.4218566805512</v>
      </c>
      <c r="Y24" s="7">
        <v>333.86231138830465</v>
      </c>
      <c r="Z24" s="7">
        <v>0.007208787394639197</v>
      </c>
      <c r="AA24" s="7">
        <v>52.41938152926797</v>
      </c>
      <c r="AB24" s="7">
        <v>75.89047699389386</v>
      </c>
      <c r="AC24" s="7">
        <v>0.005099495310047305</v>
      </c>
      <c r="AD24" s="7">
        <v>374.0023395380299</v>
      </c>
      <c r="AE24" s="7">
        <v>31.46906735163094</v>
      </c>
      <c r="AF24" s="7">
        <v>34.35276778414983</v>
      </c>
      <c r="AG24" s="7">
        <v>0</v>
      </c>
      <c r="AH24" s="7">
        <v>2.53923307628385E-16</v>
      </c>
      <c r="AI24" s="7">
        <v>0.006930423536746302</v>
      </c>
      <c r="AJ24" s="7">
        <v>466.2608201888524</v>
      </c>
      <c r="AK24" s="7">
        <v>58.779444732790274</v>
      </c>
      <c r="AL24" s="7">
        <v>162.38666583223653</v>
      </c>
      <c r="AM24" s="7">
        <v>65.04852222677947</v>
      </c>
      <c r="AN24" s="7">
        <v>2.5061627459304803</v>
      </c>
      <c r="AO24" s="7">
        <v>0.00010446454153446546</v>
      </c>
      <c r="AP24" s="7">
        <v>0</v>
      </c>
      <c r="AQ24" s="7">
        <v>0.472972843716748</v>
      </c>
      <c r="AR24" s="7">
        <v>1.6059582367328837</v>
      </c>
      <c r="AS24" s="7">
        <v>0.36913511289922224</v>
      </c>
      <c r="AT24" s="7">
        <v>14.66158046988768</v>
      </c>
      <c r="AU24" s="7">
        <v>3.579855703352008</v>
      </c>
      <c r="AV24" s="7">
        <v>6.593038674840026</v>
      </c>
      <c r="AW24" s="7">
        <v>10.803801576137115</v>
      </c>
      <c r="AX24" s="7">
        <v>0.7673413195909422</v>
      </c>
      <c r="AY24" s="7">
        <v>0.5492634005519579</v>
      </c>
      <c r="AZ24" s="7">
        <v>0.10514240617669604</v>
      </c>
      <c r="BA24" s="7">
        <v>2.789069219104092</v>
      </c>
      <c r="BB24" s="7">
        <v>6.996048175213595</v>
      </c>
      <c r="BC24" s="7">
        <v>6.04681314949702</v>
      </c>
      <c r="BD24" s="7">
        <v>1.4343989619496036</v>
      </c>
      <c r="BE24" s="7">
        <v>11.51113166596803</v>
      </c>
      <c r="BF24" s="7">
        <v>0.8996489473016609</v>
      </c>
      <c r="BG24" s="7">
        <v>6.476804538831143</v>
      </c>
      <c r="BH24" s="7">
        <v>0.8226195289970768</v>
      </c>
      <c r="BI24" s="7">
        <v>0</v>
      </c>
      <c r="BJ24" s="7">
        <v>0</v>
      </c>
      <c r="BK24" s="7">
        <v>0</v>
      </c>
      <c r="BL24" s="4">
        <f t="shared" si="1"/>
        <v>2653.998083606894</v>
      </c>
      <c r="BM24" s="7">
        <v>171.76433200000002</v>
      </c>
      <c r="BN24" s="7">
        <v>0</v>
      </c>
      <c r="BO24" s="7">
        <v>0</v>
      </c>
      <c r="BP24" s="7">
        <v>276.936412</v>
      </c>
      <c r="BQ24" s="7">
        <v>14.577414999999998</v>
      </c>
      <c r="BR24" s="7">
        <v>727.2618593264042</v>
      </c>
      <c r="BS24" s="7">
        <v>120.98288091440666</v>
      </c>
      <c r="BT24" s="4">
        <f t="shared" si="0"/>
        <v>3965.520982847705</v>
      </c>
      <c r="BU24" s="10"/>
      <c r="BV24" s="10"/>
      <c r="BW24" s="10"/>
      <c r="BX24" s="10"/>
    </row>
    <row r="25" spans="1:76" ht="12.75">
      <c r="A25" s="11" t="s">
        <v>21</v>
      </c>
      <c r="B25" s="22" t="s">
        <v>135</v>
      </c>
      <c r="C25" s="7">
        <v>182.81814401277657</v>
      </c>
      <c r="D25" s="7">
        <v>7.478871428213066</v>
      </c>
      <c r="E25" s="7">
        <v>1.950274135865554</v>
      </c>
      <c r="F25" s="7">
        <v>0.011900014385546399</v>
      </c>
      <c r="G25" s="7">
        <v>2.1569226267950854E-06</v>
      </c>
      <c r="H25" s="7">
        <v>0</v>
      </c>
      <c r="I25" s="7">
        <v>0.07191144208294437</v>
      </c>
      <c r="J25" s="7">
        <v>20.33626930008307</v>
      </c>
      <c r="K25" s="7">
        <v>41.97809378133808</v>
      </c>
      <c r="L25" s="7">
        <v>0</v>
      </c>
      <c r="M25" s="7">
        <v>0</v>
      </c>
      <c r="N25" s="7">
        <v>2.4674110377628202</v>
      </c>
      <c r="O25" s="7">
        <v>5.152989912810961E-12</v>
      </c>
      <c r="P25" s="7">
        <v>0</v>
      </c>
      <c r="Q25" s="7">
        <v>2.4219949275308648</v>
      </c>
      <c r="R25" s="7">
        <v>0.34272554767033203</v>
      </c>
      <c r="S25" s="7">
        <v>3.099026639832691</v>
      </c>
      <c r="T25" s="7">
        <v>10.744397278139107</v>
      </c>
      <c r="U25" s="7">
        <v>4.691541608437427</v>
      </c>
      <c r="V25" s="7">
        <v>21.805745282639926</v>
      </c>
      <c r="W25" s="7">
        <v>15.662984524241297</v>
      </c>
      <c r="X25" s="7">
        <v>11.974187136926883</v>
      </c>
      <c r="Y25" s="7">
        <v>1528.453696299792</v>
      </c>
      <c r="Z25" s="7">
        <v>0</v>
      </c>
      <c r="AA25" s="7">
        <v>1.0836847278577643E-06</v>
      </c>
      <c r="AB25" s="7">
        <v>0.42436915657122976</v>
      </c>
      <c r="AC25" s="7">
        <v>0.9953129591741445</v>
      </c>
      <c r="AD25" s="7">
        <v>396.70002025255354</v>
      </c>
      <c r="AE25" s="7">
        <v>19.99520778162887</v>
      </c>
      <c r="AF25" s="7">
        <v>3.1242214323587425</v>
      </c>
      <c r="AG25" s="7">
        <v>0</v>
      </c>
      <c r="AH25" s="7">
        <v>39.650143589896906</v>
      </c>
      <c r="AI25" s="7">
        <v>3.1096015785276907</v>
      </c>
      <c r="AJ25" s="7">
        <v>154.26681148501078</v>
      </c>
      <c r="AK25" s="7">
        <v>6.667407753076489</v>
      </c>
      <c r="AL25" s="7">
        <v>477.5195658110777</v>
      </c>
      <c r="AM25" s="7">
        <v>18.46499387411542</v>
      </c>
      <c r="AN25" s="7">
        <v>2.829114110816347</v>
      </c>
      <c r="AO25" s="7">
        <v>0</v>
      </c>
      <c r="AP25" s="7">
        <v>0</v>
      </c>
      <c r="AQ25" s="7">
        <v>3.2020435933829203</v>
      </c>
      <c r="AR25" s="7">
        <v>4.546936846945531E-08</v>
      </c>
      <c r="AS25" s="7">
        <v>0</v>
      </c>
      <c r="AT25" s="7">
        <v>0</v>
      </c>
      <c r="AU25" s="7">
        <v>0</v>
      </c>
      <c r="AV25" s="7">
        <v>0</v>
      </c>
      <c r="AW25" s="7">
        <v>0.7414751803028191</v>
      </c>
      <c r="AX25" s="7">
        <v>7.042497755150532E-07</v>
      </c>
      <c r="AY25" s="7">
        <v>0</v>
      </c>
      <c r="AZ25" s="7">
        <v>0</v>
      </c>
      <c r="BA25" s="7">
        <v>4.960242580302638</v>
      </c>
      <c r="BB25" s="7">
        <v>15.63763708928712</v>
      </c>
      <c r="BC25" s="7">
        <v>2.868315064628632</v>
      </c>
      <c r="BD25" s="7">
        <v>11.968253035818407</v>
      </c>
      <c r="BE25" s="7">
        <v>0.055146845889848015</v>
      </c>
      <c r="BF25" s="7">
        <v>0.00042344455838237124</v>
      </c>
      <c r="BG25" s="7">
        <v>0.7642902975304535</v>
      </c>
      <c r="BH25" s="7">
        <v>0.0007003614021517196</v>
      </c>
      <c r="BI25" s="7">
        <v>0</v>
      </c>
      <c r="BJ25" s="7">
        <v>0</v>
      </c>
      <c r="BK25" s="7">
        <v>0</v>
      </c>
      <c r="BL25" s="4">
        <f t="shared" si="1"/>
        <v>3020.2544756659618</v>
      </c>
      <c r="BM25" s="7">
        <v>662.998235</v>
      </c>
      <c r="BN25" s="7">
        <v>0</v>
      </c>
      <c r="BO25" s="7">
        <v>0</v>
      </c>
      <c r="BP25" s="7">
        <v>4828.236669</v>
      </c>
      <c r="BQ25" s="7">
        <v>51.813811703</v>
      </c>
      <c r="BR25" s="7">
        <v>3233.8388605386217</v>
      </c>
      <c r="BS25" s="7">
        <v>1217.5792995243246</v>
      </c>
      <c r="BT25" s="4">
        <f t="shared" si="0"/>
        <v>13014.721351431908</v>
      </c>
      <c r="BU25" s="10"/>
      <c r="BV25" s="10"/>
      <c r="BW25" s="10"/>
      <c r="BX25" s="10"/>
    </row>
    <row r="26" spans="1:76" ht="12.75">
      <c r="A26" s="11" t="s">
        <v>22</v>
      </c>
      <c r="B26" s="22" t="s">
        <v>136</v>
      </c>
      <c r="C26" s="7">
        <v>0</v>
      </c>
      <c r="D26" s="7">
        <v>0</v>
      </c>
      <c r="E26" s="7">
        <v>0</v>
      </c>
      <c r="F26" s="7">
        <v>0.0003062274795745679</v>
      </c>
      <c r="G26" s="7">
        <v>8.707311732145228E-07</v>
      </c>
      <c r="H26" s="7">
        <v>0</v>
      </c>
      <c r="I26" s="7">
        <v>4.9821841027364E-05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4.337930527947339</v>
      </c>
      <c r="T26" s="7">
        <v>1.365700223913627</v>
      </c>
      <c r="U26" s="7">
        <v>0</v>
      </c>
      <c r="V26" s="7">
        <v>0</v>
      </c>
      <c r="W26" s="7">
        <v>0</v>
      </c>
      <c r="X26" s="7">
        <v>8.206624312034817</v>
      </c>
      <c r="Y26" s="7">
        <v>0</v>
      </c>
      <c r="Z26" s="7">
        <v>112.17975487814898</v>
      </c>
      <c r="AA26" s="7">
        <v>0</v>
      </c>
      <c r="AB26" s="7">
        <v>30.789326585559827</v>
      </c>
      <c r="AC26" s="7">
        <v>3.616759257107274E-13</v>
      </c>
      <c r="AD26" s="7">
        <v>8.42879168432129</v>
      </c>
      <c r="AE26" s="7">
        <v>2.957852552459231</v>
      </c>
      <c r="AF26" s="7">
        <v>0</v>
      </c>
      <c r="AG26" s="7">
        <v>0</v>
      </c>
      <c r="AH26" s="7">
        <v>0.17515543384251692</v>
      </c>
      <c r="AI26" s="7">
        <v>0</v>
      </c>
      <c r="AJ26" s="7">
        <v>0.6139438773657588</v>
      </c>
      <c r="AK26" s="7">
        <v>0.12471431082192022</v>
      </c>
      <c r="AL26" s="7">
        <v>36.56619517061515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6.178011720461394</v>
      </c>
      <c r="AT26" s="7">
        <v>47.60287008370677</v>
      </c>
      <c r="AU26" s="7">
        <v>2.2012361598464163</v>
      </c>
      <c r="AV26" s="7">
        <v>34.87886689394163</v>
      </c>
      <c r="AW26" s="7">
        <v>0</v>
      </c>
      <c r="AX26" s="7">
        <v>35.45194668265393</v>
      </c>
      <c r="AY26" s="7">
        <v>89.88779328582301</v>
      </c>
      <c r="AZ26" s="7">
        <v>0</v>
      </c>
      <c r="BA26" s="7">
        <v>89.16247468370427</v>
      </c>
      <c r="BB26" s="7">
        <v>20.875267286744666</v>
      </c>
      <c r="BC26" s="7">
        <v>5.04654538540619</v>
      </c>
      <c r="BD26" s="7">
        <v>7.195508291036564</v>
      </c>
      <c r="BE26" s="7">
        <v>0</v>
      </c>
      <c r="BF26" s="7">
        <v>0</v>
      </c>
      <c r="BG26" s="7">
        <v>1.4723791106409578</v>
      </c>
      <c r="BH26" s="7">
        <v>0</v>
      </c>
      <c r="BI26" s="7">
        <v>0</v>
      </c>
      <c r="BJ26" s="7">
        <v>0</v>
      </c>
      <c r="BK26" s="7">
        <v>0</v>
      </c>
      <c r="BL26" s="4">
        <f t="shared" si="1"/>
        <v>545.6992460610485</v>
      </c>
      <c r="BM26" s="7">
        <v>133.516877</v>
      </c>
      <c r="BN26" s="7">
        <v>0</v>
      </c>
      <c r="BO26" s="7">
        <v>0</v>
      </c>
      <c r="BP26" s="7">
        <v>2310.16176</v>
      </c>
      <c r="BQ26" s="7">
        <v>20.518614259</v>
      </c>
      <c r="BR26" s="7">
        <v>2239.5525926958944</v>
      </c>
      <c r="BS26" s="7">
        <v>509.92702495412726</v>
      </c>
      <c r="BT26" s="4">
        <f t="shared" si="0"/>
        <v>5759.37611497007</v>
      </c>
      <c r="BU26" s="10"/>
      <c r="BV26" s="10"/>
      <c r="BW26" s="10"/>
      <c r="BX26" s="10"/>
    </row>
    <row r="27" spans="1:76" ht="12.75">
      <c r="A27" s="11" t="s">
        <v>23</v>
      </c>
      <c r="B27" s="22" t="s">
        <v>137</v>
      </c>
      <c r="C27" s="7">
        <v>0</v>
      </c>
      <c r="D27" s="7">
        <v>0</v>
      </c>
      <c r="E27" s="7">
        <v>1.6296475698121586</v>
      </c>
      <c r="F27" s="7">
        <v>0.0030907349658504737</v>
      </c>
      <c r="G27" s="7">
        <v>4.254614019140711E-06</v>
      </c>
      <c r="H27" s="7">
        <v>0</v>
      </c>
      <c r="I27" s="7">
        <v>0.0556941181290173</v>
      </c>
      <c r="J27" s="7">
        <v>0.19232728743738456</v>
      </c>
      <c r="K27" s="7">
        <v>4.227560688474233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0.5611678519937646</v>
      </c>
      <c r="S27" s="7">
        <v>0.9644086304800519</v>
      </c>
      <c r="T27" s="7">
        <v>2.2416270581208995</v>
      </c>
      <c r="U27" s="7">
        <v>0.19230305066751197</v>
      </c>
      <c r="V27" s="7">
        <v>0.22619196038076078</v>
      </c>
      <c r="W27" s="7">
        <v>31.72315226408374</v>
      </c>
      <c r="X27" s="7">
        <v>43.96543524154295</v>
      </c>
      <c r="Y27" s="7">
        <v>312.20259150259045</v>
      </c>
      <c r="Z27" s="7">
        <v>13.127529351029168</v>
      </c>
      <c r="AA27" s="7">
        <v>1039.7277778269297</v>
      </c>
      <c r="AB27" s="7">
        <v>65.10657613607722</v>
      </c>
      <c r="AC27" s="7">
        <v>26.03829731227029</v>
      </c>
      <c r="AD27" s="7">
        <v>667.8622629218928</v>
      </c>
      <c r="AE27" s="7">
        <v>13.92612988197367</v>
      </c>
      <c r="AF27" s="7">
        <v>3.0446951549583825</v>
      </c>
      <c r="AG27" s="7">
        <v>0</v>
      </c>
      <c r="AH27" s="7">
        <v>225.893352088804</v>
      </c>
      <c r="AI27" s="7">
        <v>1.0584504166675004</v>
      </c>
      <c r="AJ27" s="7">
        <v>305.34035284737627</v>
      </c>
      <c r="AK27" s="7">
        <v>271.5481198190364</v>
      </c>
      <c r="AL27" s="7">
        <v>38.70960949527341</v>
      </c>
      <c r="AM27" s="7">
        <v>35.03370161777907</v>
      </c>
      <c r="AN27" s="7">
        <v>1.5933121945888267</v>
      </c>
      <c r="AO27" s="7">
        <v>0.6842880393295989</v>
      </c>
      <c r="AP27" s="7">
        <v>0</v>
      </c>
      <c r="AQ27" s="7">
        <v>0</v>
      </c>
      <c r="AR27" s="7">
        <v>0.0570968834122177</v>
      </c>
      <c r="AS27" s="7">
        <v>0</v>
      </c>
      <c r="AT27" s="7">
        <v>0</v>
      </c>
      <c r="AU27" s="7">
        <v>0</v>
      </c>
      <c r="AV27" s="7">
        <v>0</v>
      </c>
      <c r="AW27" s="7">
        <v>19.620742284660423</v>
      </c>
      <c r="AX27" s="7">
        <v>0</v>
      </c>
      <c r="AY27" s="7">
        <v>55.14911973893373</v>
      </c>
      <c r="AZ27" s="7">
        <v>0.3165205215641199</v>
      </c>
      <c r="BA27" s="7">
        <v>4.453587805819275</v>
      </c>
      <c r="BB27" s="7">
        <v>16.379294644896135</v>
      </c>
      <c r="BC27" s="7">
        <v>1.7123156170348892</v>
      </c>
      <c r="BD27" s="7">
        <v>1.6076952541969767</v>
      </c>
      <c r="BE27" s="7">
        <v>0</v>
      </c>
      <c r="BF27" s="7">
        <v>0.9033874923885543</v>
      </c>
      <c r="BG27" s="7">
        <v>7.866116516980193</v>
      </c>
      <c r="BH27" s="7">
        <v>0</v>
      </c>
      <c r="BI27" s="7">
        <v>0</v>
      </c>
      <c r="BJ27" s="7">
        <v>0</v>
      </c>
      <c r="BK27" s="7">
        <v>0</v>
      </c>
      <c r="BL27" s="4">
        <f t="shared" si="1"/>
        <v>3214.945534077166</v>
      </c>
      <c r="BM27" s="7">
        <v>143.34464</v>
      </c>
      <c r="BN27" s="7">
        <v>0</v>
      </c>
      <c r="BO27" s="7">
        <v>0</v>
      </c>
      <c r="BP27" s="7">
        <v>482.210559</v>
      </c>
      <c r="BQ27" s="7">
        <v>33.419319</v>
      </c>
      <c r="BR27" s="7">
        <v>720.3350484671573</v>
      </c>
      <c r="BS27" s="7">
        <v>244.51385103926708</v>
      </c>
      <c r="BT27" s="4">
        <f t="shared" si="0"/>
        <v>4838.768951583591</v>
      </c>
      <c r="BU27" s="10"/>
      <c r="BV27" s="10"/>
      <c r="BW27" s="10"/>
      <c r="BX27" s="10"/>
    </row>
    <row r="28" spans="1:76" ht="12.75">
      <c r="A28" s="11" t="s">
        <v>24</v>
      </c>
      <c r="B28" s="22" t="s">
        <v>138</v>
      </c>
      <c r="C28" s="7">
        <v>0</v>
      </c>
      <c r="D28" s="7">
        <v>0</v>
      </c>
      <c r="E28" s="7">
        <v>0</v>
      </c>
      <c r="F28" s="7">
        <v>3.932723331072888E-06</v>
      </c>
      <c r="G28" s="7">
        <v>8.885944726394158E-07</v>
      </c>
      <c r="H28" s="7">
        <v>0</v>
      </c>
      <c r="I28" s="7">
        <v>8.463966680488911E-07</v>
      </c>
      <c r="J28" s="7">
        <v>0</v>
      </c>
      <c r="K28" s="7">
        <v>0.21881142510278032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0.1879172790565378</v>
      </c>
      <c r="T28" s="7">
        <v>0.0018231211712277495</v>
      </c>
      <c r="U28" s="7">
        <v>0</v>
      </c>
      <c r="V28" s="7">
        <v>0</v>
      </c>
      <c r="W28" s="7">
        <v>7.026492997829421E-15</v>
      </c>
      <c r="X28" s="7">
        <v>16.064358325717976</v>
      </c>
      <c r="Y28" s="7">
        <v>26.0367038448345</v>
      </c>
      <c r="Z28" s="7">
        <v>9.174262634606555</v>
      </c>
      <c r="AA28" s="7">
        <v>17.96525023052041</v>
      </c>
      <c r="AB28" s="7">
        <v>2222.2774138402374</v>
      </c>
      <c r="AC28" s="7">
        <v>1.1062670838920048</v>
      </c>
      <c r="AD28" s="7">
        <v>218.90221392097394</v>
      </c>
      <c r="AE28" s="7">
        <v>1.395401473982882</v>
      </c>
      <c r="AF28" s="7">
        <v>0.07748388460556299</v>
      </c>
      <c r="AG28" s="7">
        <v>0</v>
      </c>
      <c r="AH28" s="7">
        <v>31.943155409099603</v>
      </c>
      <c r="AI28" s="7">
        <v>0.02251020551699792</v>
      </c>
      <c r="AJ28" s="7">
        <v>11.174883693760579</v>
      </c>
      <c r="AK28" s="7">
        <v>17.910721078085746</v>
      </c>
      <c r="AL28" s="7">
        <v>246.44627075780375</v>
      </c>
      <c r="AM28" s="7">
        <v>0.48679939059954636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226.47854700724022</v>
      </c>
      <c r="AT28" s="7">
        <v>0</v>
      </c>
      <c r="AU28" s="7">
        <v>0</v>
      </c>
      <c r="AV28" s="7">
        <v>0</v>
      </c>
      <c r="AW28" s="7">
        <v>0</v>
      </c>
      <c r="AX28" s="7">
        <v>33.26507737313914</v>
      </c>
      <c r="AY28" s="7">
        <v>122.35666102263986</v>
      </c>
      <c r="AZ28" s="7">
        <v>0</v>
      </c>
      <c r="BA28" s="7">
        <v>0</v>
      </c>
      <c r="BB28" s="7">
        <v>2.2284546960033995</v>
      </c>
      <c r="BC28" s="7">
        <v>0</v>
      </c>
      <c r="BD28" s="7">
        <v>7.0440622565976065</v>
      </c>
      <c r="BE28" s="7">
        <v>0</v>
      </c>
      <c r="BF28" s="7">
        <v>0</v>
      </c>
      <c r="BG28" s="7">
        <v>4.506407127619803</v>
      </c>
      <c r="BH28" s="7">
        <v>0</v>
      </c>
      <c r="BI28" s="7">
        <v>0</v>
      </c>
      <c r="BJ28" s="7">
        <v>0</v>
      </c>
      <c r="BK28" s="7">
        <v>0</v>
      </c>
      <c r="BL28" s="4">
        <f t="shared" si="1"/>
        <v>3217.271462750522</v>
      </c>
      <c r="BM28" s="7">
        <v>275.195546</v>
      </c>
      <c r="BN28" s="7">
        <v>0</v>
      </c>
      <c r="BO28" s="7">
        <v>0</v>
      </c>
      <c r="BP28" s="7">
        <v>592.3265839999999</v>
      </c>
      <c r="BQ28" s="7">
        <v>59.330307</v>
      </c>
      <c r="BR28" s="7">
        <v>1881.9520172408197</v>
      </c>
      <c r="BS28" s="7">
        <v>892.2469100808778</v>
      </c>
      <c r="BT28" s="4">
        <f t="shared" si="0"/>
        <v>6918.322827072219</v>
      </c>
      <c r="BU28" s="10"/>
      <c r="BV28" s="10"/>
      <c r="BW28" s="10"/>
      <c r="BX28" s="10"/>
    </row>
    <row r="29" spans="1:76" ht="12.75">
      <c r="A29" s="11" t="s">
        <v>25</v>
      </c>
      <c r="B29" s="22" t="s">
        <v>139</v>
      </c>
      <c r="C29" s="7">
        <v>0</v>
      </c>
      <c r="D29" s="7">
        <v>0</v>
      </c>
      <c r="E29" s="7">
        <v>0</v>
      </c>
      <c r="F29" s="7">
        <v>0.0007449813392323802</v>
      </c>
      <c r="G29" s="7">
        <v>1.943013083696207E-06</v>
      </c>
      <c r="H29" s="7">
        <v>0</v>
      </c>
      <c r="I29" s="7">
        <v>0.0015649235446288442</v>
      </c>
      <c r="J29" s="7">
        <v>0</v>
      </c>
      <c r="K29" s="7">
        <v>0.33540153003526</v>
      </c>
      <c r="L29" s="7">
        <v>0.12999616541690948</v>
      </c>
      <c r="M29" s="7">
        <v>2.838468399655807</v>
      </c>
      <c r="N29" s="7">
        <v>0.12388456765131245</v>
      </c>
      <c r="O29" s="7">
        <v>0.17603171990043429</v>
      </c>
      <c r="P29" s="7">
        <v>0.25040822569043797</v>
      </c>
      <c r="Q29" s="7">
        <v>0.8995889475224301</v>
      </c>
      <c r="R29" s="7">
        <v>0.42948387475376676</v>
      </c>
      <c r="S29" s="7">
        <v>0.6987020004719882</v>
      </c>
      <c r="T29" s="7">
        <v>10.899008546612915</v>
      </c>
      <c r="U29" s="7">
        <v>1.2054762387806195</v>
      </c>
      <c r="V29" s="7">
        <v>2.2260045590304447</v>
      </c>
      <c r="W29" s="7">
        <v>0.9784940889142626</v>
      </c>
      <c r="X29" s="7">
        <v>1.7904036508104069</v>
      </c>
      <c r="Y29" s="7">
        <v>61.319877877280184</v>
      </c>
      <c r="Z29" s="7">
        <v>0.0038349322991476907</v>
      </c>
      <c r="AA29" s="7">
        <v>10.398058954414573</v>
      </c>
      <c r="AB29" s="7">
        <v>8.99663340826359</v>
      </c>
      <c r="AC29" s="7">
        <v>259.70504386134655</v>
      </c>
      <c r="AD29" s="7">
        <v>260.40033276324687</v>
      </c>
      <c r="AE29" s="7">
        <v>2.317634036414308</v>
      </c>
      <c r="AF29" s="7">
        <v>0.4655970972299127</v>
      </c>
      <c r="AG29" s="7">
        <v>0</v>
      </c>
      <c r="AH29" s="7">
        <v>15.249163929443355</v>
      </c>
      <c r="AI29" s="7">
        <v>1.0796534559794513</v>
      </c>
      <c r="AJ29" s="7">
        <v>127.65890134321242</v>
      </c>
      <c r="AK29" s="7">
        <v>0.4749424734739995</v>
      </c>
      <c r="AL29" s="7">
        <v>47.69741793354503</v>
      </c>
      <c r="AM29" s="7">
        <v>16.814997717665875</v>
      </c>
      <c r="AN29" s="7">
        <v>0.17122644854510624</v>
      </c>
      <c r="AO29" s="7">
        <v>0.20350031307050057</v>
      </c>
      <c r="AP29" s="7">
        <v>0.06680139774221765</v>
      </c>
      <c r="AQ29" s="7">
        <v>0.7192005989924124</v>
      </c>
      <c r="AR29" s="7">
        <v>0</v>
      </c>
      <c r="AS29" s="7">
        <v>0.0003242140470403956</v>
      </c>
      <c r="AT29" s="7">
        <v>0</v>
      </c>
      <c r="AU29" s="7">
        <v>0</v>
      </c>
      <c r="AV29" s="7">
        <v>0</v>
      </c>
      <c r="AW29" s="7">
        <v>1.5661646331011134</v>
      </c>
      <c r="AX29" s="7">
        <v>1.7040838797700786</v>
      </c>
      <c r="AY29" s="7">
        <v>0.012467995540566363</v>
      </c>
      <c r="AZ29" s="7">
        <v>0.0012452471607066525</v>
      </c>
      <c r="BA29" s="7">
        <v>35.72114052871369</v>
      </c>
      <c r="BB29" s="7">
        <v>30.028764236179626</v>
      </c>
      <c r="BC29" s="7">
        <v>11.984884178967498</v>
      </c>
      <c r="BD29" s="7">
        <v>307.04456664206117</v>
      </c>
      <c r="BE29" s="7">
        <v>0</v>
      </c>
      <c r="BF29" s="7">
        <v>0.08053137108174792</v>
      </c>
      <c r="BG29" s="7">
        <v>11.736967823295911</v>
      </c>
      <c r="BH29" s="7">
        <v>0</v>
      </c>
      <c r="BI29" s="7">
        <v>0</v>
      </c>
      <c r="BJ29" s="7">
        <v>0</v>
      </c>
      <c r="BK29" s="7">
        <v>0</v>
      </c>
      <c r="BL29" s="4">
        <f t="shared" si="1"/>
        <v>1236.6076236552287</v>
      </c>
      <c r="BM29" s="7">
        <v>360.400811</v>
      </c>
      <c r="BN29" s="7">
        <v>10.2583</v>
      </c>
      <c r="BO29" s="7">
        <v>50.870627000000006</v>
      </c>
      <c r="BP29" s="7">
        <v>742.534722</v>
      </c>
      <c r="BQ29" s="7">
        <v>12.112855</v>
      </c>
      <c r="BR29" s="7">
        <v>1204.5944112539632</v>
      </c>
      <c r="BS29" s="7">
        <v>388.82653838141425</v>
      </c>
      <c r="BT29" s="4">
        <f t="shared" si="0"/>
        <v>4006.205888290606</v>
      </c>
      <c r="BU29" s="10"/>
      <c r="BV29" s="10"/>
      <c r="BW29" s="10"/>
      <c r="BX29" s="10"/>
    </row>
    <row r="30" spans="1:76" ht="12.75">
      <c r="A30" s="11" t="s">
        <v>26</v>
      </c>
      <c r="B30" s="22" t="s">
        <v>140</v>
      </c>
      <c r="C30" s="7">
        <v>0</v>
      </c>
      <c r="D30" s="7">
        <v>0</v>
      </c>
      <c r="E30" s="7">
        <v>0</v>
      </c>
      <c r="F30" s="7">
        <v>0.0022368438472331912</v>
      </c>
      <c r="G30" s="7">
        <v>3.8871579981122194E-07</v>
      </c>
      <c r="H30" s="7">
        <v>0</v>
      </c>
      <c r="I30" s="7">
        <v>0.02497412198378483</v>
      </c>
      <c r="J30" s="7">
        <v>0.06302367213761097</v>
      </c>
      <c r="K30" s="7">
        <v>0.11396091980807688</v>
      </c>
      <c r="L30" s="7">
        <v>0</v>
      </c>
      <c r="M30" s="7">
        <v>3.2041444325527884E-10</v>
      </c>
      <c r="N30" s="7">
        <v>0</v>
      </c>
      <c r="O30" s="7">
        <v>0</v>
      </c>
      <c r="P30" s="7">
        <v>4.8752558667860046E-11</v>
      </c>
      <c r="Q30" s="7">
        <v>1.1045085534656897E-15</v>
      </c>
      <c r="R30" s="7">
        <v>0</v>
      </c>
      <c r="S30" s="7">
        <v>0.14564069691676554</v>
      </c>
      <c r="T30" s="7">
        <v>0.34388136899871224</v>
      </c>
      <c r="U30" s="7">
        <v>1.7812537802788035E-06</v>
      </c>
      <c r="V30" s="7">
        <v>0.42342625020056796</v>
      </c>
      <c r="W30" s="7">
        <v>0.0002691406396964137</v>
      </c>
      <c r="X30" s="7">
        <v>20.21521667100704</v>
      </c>
      <c r="Y30" s="7">
        <v>204.4077859913984</v>
      </c>
      <c r="Z30" s="7">
        <v>0.022860288358334317</v>
      </c>
      <c r="AA30" s="7">
        <v>2.531442130200786</v>
      </c>
      <c r="AB30" s="7">
        <v>2.0079902845218493E-13</v>
      </c>
      <c r="AC30" s="7">
        <v>3.8961483761387503E-07</v>
      </c>
      <c r="AD30" s="7">
        <v>7337.338804064208</v>
      </c>
      <c r="AE30" s="7">
        <v>5.087106651225579</v>
      </c>
      <c r="AF30" s="7">
        <v>14.73369941302254</v>
      </c>
      <c r="AG30" s="7">
        <v>0</v>
      </c>
      <c r="AH30" s="7">
        <v>0.5729265471640076</v>
      </c>
      <c r="AI30" s="7">
        <v>0.004313617779960849</v>
      </c>
      <c r="AJ30" s="7">
        <v>3.609266552638892</v>
      </c>
      <c r="AK30" s="7">
        <v>525.4844000948921</v>
      </c>
      <c r="AL30" s="7">
        <v>30.34450649890697</v>
      </c>
      <c r="AM30" s="7">
        <v>3.5636710937068625</v>
      </c>
      <c r="AN30" s="7">
        <v>0.08661788267168405</v>
      </c>
      <c r="AO30" s="7">
        <v>96.5176220655979</v>
      </c>
      <c r="AP30" s="7">
        <v>0</v>
      </c>
      <c r="AQ30" s="7">
        <v>0</v>
      </c>
      <c r="AR30" s="7">
        <v>6.977758057962469E-08</v>
      </c>
      <c r="AS30" s="7">
        <v>0.013385711052141145</v>
      </c>
      <c r="AT30" s="7">
        <v>0</v>
      </c>
      <c r="AU30" s="7">
        <v>0</v>
      </c>
      <c r="AV30" s="7">
        <v>0</v>
      </c>
      <c r="AW30" s="7">
        <v>0</v>
      </c>
      <c r="AX30" s="7">
        <v>3.370463753446104E-05</v>
      </c>
      <c r="AY30" s="7">
        <v>0.003306559192138502</v>
      </c>
      <c r="AZ30" s="7">
        <v>0.06250405565981036</v>
      </c>
      <c r="BA30" s="7">
        <v>47.74088181828204</v>
      </c>
      <c r="BB30" s="7">
        <v>2.009439744199547</v>
      </c>
      <c r="BC30" s="7">
        <v>0</v>
      </c>
      <c r="BD30" s="7">
        <v>0</v>
      </c>
      <c r="BE30" s="7">
        <v>0.0003369540215894589</v>
      </c>
      <c r="BF30" s="7">
        <v>0.009052655547445887</v>
      </c>
      <c r="BG30" s="7">
        <v>0.005987940076238002</v>
      </c>
      <c r="BH30" s="7">
        <v>0</v>
      </c>
      <c r="BI30" s="7">
        <v>0</v>
      </c>
      <c r="BJ30" s="7">
        <v>0</v>
      </c>
      <c r="BK30" s="7">
        <v>0</v>
      </c>
      <c r="BL30" s="4">
        <f t="shared" si="1"/>
        <v>8295.48258434971</v>
      </c>
      <c r="BM30" s="7">
        <v>3678.5564408431087</v>
      </c>
      <c r="BN30" s="7">
        <v>0</v>
      </c>
      <c r="BO30" s="7">
        <v>0</v>
      </c>
      <c r="BP30" s="7">
        <v>2656.8483531403795</v>
      </c>
      <c r="BQ30" s="7">
        <v>80.938191</v>
      </c>
      <c r="BR30" s="7">
        <v>4976.463059822168</v>
      </c>
      <c r="BS30" s="7">
        <v>1273.830336293629</v>
      </c>
      <c r="BT30" s="4">
        <f t="shared" si="0"/>
        <v>20962.118965448994</v>
      </c>
      <c r="BU30" s="10"/>
      <c r="BV30" s="10"/>
      <c r="BW30" s="10"/>
      <c r="BX30" s="10"/>
    </row>
    <row r="31" spans="1:76" ht="12.75">
      <c r="A31" s="11" t="s">
        <v>27</v>
      </c>
      <c r="B31" s="22" t="s">
        <v>141</v>
      </c>
      <c r="C31" s="7">
        <v>0</v>
      </c>
      <c r="D31" s="7">
        <v>0</v>
      </c>
      <c r="E31" s="7">
        <v>1.906103</v>
      </c>
      <c r="F31" s="7">
        <v>5.9504314055267625E-08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0.034078633077987044</v>
      </c>
      <c r="T31" s="7">
        <v>0</v>
      </c>
      <c r="U31" s="7">
        <v>0</v>
      </c>
      <c r="V31" s="7">
        <v>0.135474</v>
      </c>
      <c r="W31" s="7">
        <v>0</v>
      </c>
      <c r="X31" s="7">
        <v>2.2662562891363063</v>
      </c>
      <c r="Y31" s="7">
        <v>0</v>
      </c>
      <c r="Z31" s="7">
        <v>0</v>
      </c>
      <c r="AA31" s="7">
        <v>0</v>
      </c>
      <c r="AB31" s="7">
        <v>4.0059453004159266E-08</v>
      </c>
      <c r="AC31" s="7">
        <v>8.85004520886668E-06</v>
      </c>
      <c r="AD31" s="7">
        <v>0.009766400125103675</v>
      </c>
      <c r="AE31" s="7">
        <v>657.1619968404162</v>
      </c>
      <c r="AF31" s="7">
        <v>0</v>
      </c>
      <c r="AG31" s="7">
        <v>0</v>
      </c>
      <c r="AH31" s="7">
        <v>0.0018587359270898364</v>
      </c>
      <c r="AI31" s="7">
        <v>0</v>
      </c>
      <c r="AJ31" s="7">
        <v>0</v>
      </c>
      <c r="AK31" s="7">
        <v>3.5148322831565146E-07</v>
      </c>
      <c r="AL31" s="7">
        <v>0.2622631835461919</v>
      </c>
      <c r="AM31" s="7">
        <v>0</v>
      </c>
      <c r="AN31" s="7">
        <v>0</v>
      </c>
      <c r="AO31" s="7">
        <v>7.725909524030499</v>
      </c>
      <c r="AP31" s="7">
        <v>0</v>
      </c>
      <c r="AQ31" s="7">
        <v>471.2856807157406</v>
      </c>
      <c r="AR31" s="7">
        <v>2.1094382688311204E-07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70.66043494377523</v>
      </c>
      <c r="AY31" s="7">
        <v>0</v>
      </c>
      <c r="AZ31" s="7">
        <v>0</v>
      </c>
      <c r="BA31" s="7">
        <v>0</v>
      </c>
      <c r="BB31" s="7">
        <v>19.43202481698132</v>
      </c>
      <c r="BC31" s="7">
        <v>0</v>
      </c>
      <c r="BD31" s="7">
        <v>0</v>
      </c>
      <c r="BE31" s="7">
        <v>0</v>
      </c>
      <c r="BF31" s="7">
        <v>0</v>
      </c>
      <c r="BG31" s="7">
        <v>0.9126169398599754</v>
      </c>
      <c r="BH31" s="7">
        <v>0</v>
      </c>
      <c r="BI31" s="7">
        <v>0</v>
      </c>
      <c r="BJ31" s="7">
        <v>0</v>
      </c>
      <c r="BK31" s="7">
        <v>0</v>
      </c>
      <c r="BL31" s="4">
        <f t="shared" si="1"/>
        <v>1231.7944735346528</v>
      </c>
      <c r="BM31" s="7">
        <v>361.649385</v>
      </c>
      <c r="BN31" s="7">
        <v>0</v>
      </c>
      <c r="BO31" s="7">
        <v>0</v>
      </c>
      <c r="BP31" s="7">
        <v>435.432434</v>
      </c>
      <c r="BQ31" s="7">
        <v>24.282938</v>
      </c>
      <c r="BR31" s="7">
        <v>391.65363339893236</v>
      </c>
      <c r="BS31" s="7">
        <v>144.7737098255349</v>
      </c>
      <c r="BT31" s="4">
        <f t="shared" si="0"/>
        <v>2589.58657375912</v>
      </c>
      <c r="BU31" s="10"/>
      <c r="BV31" s="10"/>
      <c r="BW31" s="10"/>
      <c r="BX31" s="10"/>
    </row>
    <row r="32" spans="1:76" ht="12.75">
      <c r="A32" s="11" t="s">
        <v>28</v>
      </c>
      <c r="B32" s="22" t="s">
        <v>142</v>
      </c>
      <c r="C32" s="7">
        <v>0</v>
      </c>
      <c r="D32" s="7">
        <v>0</v>
      </c>
      <c r="E32" s="7">
        <v>0</v>
      </c>
      <c r="F32" s="7">
        <v>0.012784329429382546</v>
      </c>
      <c r="G32" s="7">
        <v>6.310242640433649E-06</v>
      </c>
      <c r="H32" s="7">
        <v>0</v>
      </c>
      <c r="I32" s="7">
        <v>0.008693877062115208</v>
      </c>
      <c r="J32" s="7">
        <v>0.8668932531286541</v>
      </c>
      <c r="K32" s="7">
        <v>35.62325195376867</v>
      </c>
      <c r="L32" s="7">
        <v>0</v>
      </c>
      <c r="M32" s="7">
        <v>113.01016034478855</v>
      </c>
      <c r="N32" s="7">
        <v>1.7031850283303152</v>
      </c>
      <c r="O32" s="7">
        <v>0.6840763346896227</v>
      </c>
      <c r="P32" s="7">
        <v>0.6872625624152743</v>
      </c>
      <c r="Q32" s="7">
        <v>1.2418567415305883</v>
      </c>
      <c r="R32" s="7">
        <v>17.712516366480656</v>
      </c>
      <c r="S32" s="7">
        <v>0.273257990565684</v>
      </c>
      <c r="T32" s="7">
        <v>12.489741224428279</v>
      </c>
      <c r="U32" s="7">
        <v>2.9894699762639285</v>
      </c>
      <c r="V32" s="7">
        <v>25.969037485477138</v>
      </c>
      <c r="W32" s="7">
        <v>1.851049417955747</v>
      </c>
      <c r="X32" s="7">
        <v>31.827826666113598</v>
      </c>
      <c r="Y32" s="7">
        <v>14.944771337113409</v>
      </c>
      <c r="Z32" s="7">
        <v>0.4594053345895451</v>
      </c>
      <c r="AA32" s="7">
        <v>7.168825458568169</v>
      </c>
      <c r="AB32" s="7">
        <v>3.833326459464655</v>
      </c>
      <c r="AC32" s="7">
        <v>1.0160683254351945</v>
      </c>
      <c r="AD32" s="7">
        <v>62.59030360730799</v>
      </c>
      <c r="AE32" s="7">
        <v>2.2108619333274</v>
      </c>
      <c r="AF32" s="7">
        <v>565.6720314229283</v>
      </c>
      <c r="AG32" s="7">
        <v>0</v>
      </c>
      <c r="AH32" s="7">
        <v>0.07155902594737223</v>
      </c>
      <c r="AI32" s="7">
        <v>2.9571046362638667</v>
      </c>
      <c r="AJ32" s="7">
        <v>33.27888211841544</v>
      </c>
      <c r="AK32" s="7">
        <v>13.850825705995678</v>
      </c>
      <c r="AL32" s="7">
        <v>332.1812193535084</v>
      </c>
      <c r="AM32" s="7">
        <v>48.20843101393593</v>
      </c>
      <c r="AN32" s="7">
        <v>27.75799117931008</v>
      </c>
      <c r="AO32" s="7">
        <v>8.328166668597916</v>
      </c>
      <c r="AP32" s="7">
        <v>0.24253098307996895</v>
      </c>
      <c r="AQ32" s="7">
        <v>1.6199624582806302</v>
      </c>
      <c r="AR32" s="7">
        <v>16.43130459700035</v>
      </c>
      <c r="AS32" s="7">
        <v>10.150751436316765</v>
      </c>
      <c r="AT32" s="7">
        <v>0</v>
      </c>
      <c r="AU32" s="7">
        <v>0.9953854496269087</v>
      </c>
      <c r="AV32" s="7">
        <v>0.09875086500328153</v>
      </c>
      <c r="AW32" s="7">
        <v>25.82800505178072</v>
      </c>
      <c r="AX32" s="7">
        <v>3.668828679254373</v>
      </c>
      <c r="AY32" s="7">
        <v>22.057273791163908</v>
      </c>
      <c r="AZ32" s="7">
        <v>1.5953830681289083</v>
      </c>
      <c r="BA32" s="7">
        <v>53.478281626494734</v>
      </c>
      <c r="BB32" s="7">
        <v>19.5985543783795</v>
      </c>
      <c r="BC32" s="7">
        <v>5.947753215354958</v>
      </c>
      <c r="BD32" s="7">
        <v>13.139697215365064</v>
      </c>
      <c r="BE32" s="7">
        <v>6.489506333003041</v>
      </c>
      <c r="BF32" s="7">
        <v>14.031031623700898</v>
      </c>
      <c r="BG32" s="7">
        <v>54.654281199347444</v>
      </c>
      <c r="BH32" s="7">
        <v>6.655480109632153</v>
      </c>
      <c r="BI32" s="7">
        <v>0</v>
      </c>
      <c r="BJ32" s="7">
        <v>0</v>
      </c>
      <c r="BK32" s="7">
        <v>0</v>
      </c>
      <c r="BL32" s="4">
        <f t="shared" si="1"/>
        <v>1628.163605524294</v>
      </c>
      <c r="BM32" s="7">
        <v>1084.809253</v>
      </c>
      <c r="BN32" s="7">
        <v>0</v>
      </c>
      <c r="BO32" s="7">
        <v>0</v>
      </c>
      <c r="BP32" s="7">
        <v>524.944469</v>
      </c>
      <c r="BQ32" s="7">
        <v>19.682971000000002</v>
      </c>
      <c r="BR32" s="7">
        <v>1293.3861586301718</v>
      </c>
      <c r="BS32" s="7">
        <v>3014.0530110115074</v>
      </c>
      <c r="BT32" s="4">
        <f t="shared" si="0"/>
        <v>7565.039468165973</v>
      </c>
      <c r="BU32" s="10"/>
      <c r="BV32" s="10"/>
      <c r="BW32" s="10"/>
      <c r="BX32" s="10"/>
    </row>
    <row r="33" spans="1:76" ht="12.75">
      <c r="A33" s="11" t="s">
        <v>29</v>
      </c>
      <c r="B33" s="22" t="s">
        <v>143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4">
        <f t="shared" si="1"/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4">
        <f t="shared" si="0"/>
        <v>0</v>
      </c>
      <c r="BU33" s="10"/>
      <c r="BV33" s="10"/>
      <c r="BW33" s="10"/>
      <c r="BX33" s="10"/>
    </row>
    <row r="34" spans="1:76" ht="12.75">
      <c r="A34" s="11" t="s">
        <v>30</v>
      </c>
      <c r="B34" s="22" t="s">
        <v>144</v>
      </c>
      <c r="C34" s="7">
        <v>14.278923271118755</v>
      </c>
      <c r="D34" s="7">
        <v>0</v>
      </c>
      <c r="E34" s="7">
        <v>1.3835934592631727E-05</v>
      </c>
      <c r="F34" s="7">
        <v>0.010669793476581996</v>
      </c>
      <c r="G34" s="7">
        <v>3.3993689054901777E-06</v>
      </c>
      <c r="H34" s="7">
        <v>0</v>
      </c>
      <c r="I34" s="7">
        <v>0.2733565359923106</v>
      </c>
      <c r="J34" s="7">
        <v>38.809426622962505</v>
      </c>
      <c r="K34" s="7">
        <v>63.42825850511599</v>
      </c>
      <c r="L34" s="7">
        <v>0.2582534158423908</v>
      </c>
      <c r="M34" s="7">
        <v>43.375446471261</v>
      </c>
      <c r="N34" s="7">
        <v>0.49764550796686474</v>
      </c>
      <c r="O34" s="7">
        <v>0.40871930016614044</v>
      </c>
      <c r="P34" s="7">
        <v>1.509989796503689</v>
      </c>
      <c r="Q34" s="7">
        <v>13.085899045568198</v>
      </c>
      <c r="R34" s="7">
        <v>7.96119769589832</v>
      </c>
      <c r="S34" s="7">
        <v>0.15487725467717417</v>
      </c>
      <c r="T34" s="7">
        <v>293.0769622469399</v>
      </c>
      <c r="U34" s="7">
        <v>8.424011085207887</v>
      </c>
      <c r="V34" s="7">
        <v>61.96372958454618</v>
      </c>
      <c r="W34" s="7">
        <v>79.20318566610004</v>
      </c>
      <c r="X34" s="7">
        <v>20.054199009529775</v>
      </c>
      <c r="Y34" s="7">
        <v>13.994388637047761</v>
      </c>
      <c r="Z34" s="7">
        <v>0.667840390793572</v>
      </c>
      <c r="AA34" s="7">
        <v>8.195865350421496</v>
      </c>
      <c r="AB34" s="7">
        <v>4.646238490972469</v>
      </c>
      <c r="AC34" s="7">
        <v>0.11032634857133396</v>
      </c>
      <c r="AD34" s="7">
        <v>9.564358096450974</v>
      </c>
      <c r="AE34" s="7">
        <v>3.950839370156272</v>
      </c>
      <c r="AF34" s="7">
        <v>6.152926549170812</v>
      </c>
      <c r="AG34" s="7">
        <v>0</v>
      </c>
      <c r="AH34" s="7">
        <v>652.8629535776507</v>
      </c>
      <c r="AI34" s="7">
        <v>0.6534839020256962</v>
      </c>
      <c r="AJ34" s="7">
        <v>14.7363652135895</v>
      </c>
      <c r="AK34" s="7">
        <v>9.686515705624009</v>
      </c>
      <c r="AL34" s="7">
        <v>9.897898432004158</v>
      </c>
      <c r="AM34" s="7">
        <v>32.807908101513135</v>
      </c>
      <c r="AN34" s="7">
        <v>23.408535368563022</v>
      </c>
      <c r="AO34" s="7">
        <v>6.302212390679525</v>
      </c>
      <c r="AP34" s="7">
        <v>0.007223483139665587</v>
      </c>
      <c r="AQ34" s="7">
        <v>0.5024844645017116</v>
      </c>
      <c r="AR34" s="7">
        <v>17.83810520423304</v>
      </c>
      <c r="AS34" s="7">
        <v>3.964368289254061</v>
      </c>
      <c r="AT34" s="7">
        <v>2.105484083018204</v>
      </c>
      <c r="AU34" s="7">
        <v>0.2570563855023497</v>
      </c>
      <c r="AV34" s="7">
        <v>0.9873595541406543</v>
      </c>
      <c r="AW34" s="7">
        <v>14.62989894620327</v>
      </c>
      <c r="AX34" s="7">
        <v>1.6509736109978024</v>
      </c>
      <c r="AY34" s="7">
        <v>3.1064796615372794</v>
      </c>
      <c r="AZ34" s="7">
        <v>7.765694728272639</v>
      </c>
      <c r="BA34" s="7">
        <v>26.596074776264857</v>
      </c>
      <c r="BB34" s="7">
        <v>45.747503436229245</v>
      </c>
      <c r="BC34" s="7">
        <v>31.731055834302655</v>
      </c>
      <c r="BD34" s="7">
        <v>74.30129655129325</v>
      </c>
      <c r="BE34" s="7">
        <v>2.814489103410943</v>
      </c>
      <c r="BF34" s="7">
        <v>15.621904589632795</v>
      </c>
      <c r="BG34" s="7">
        <v>15.814203639141759</v>
      </c>
      <c r="BH34" s="7">
        <v>32.06768316062916</v>
      </c>
      <c r="BI34" s="7">
        <v>0</v>
      </c>
      <c r="BJ34" s="7">
        <v>0</v>
      </c>
      <c r="BK34" s="7">
        <v>0</v>
      </c>
      <c r="BL34" s="4">
        <f t="shared" si="1"/>
        <v>1741.9227634711176</v>
      </c>
      <c r="BM34" s="7">
        <v>791.6648940000001</v>
      </c>
      <c r="BN34" s="7">
        <v>0</v>
      </c>
      <c r="BO34" s="7">
        <v>0</v>
      </c>
      <c r="BP34" s="7">
        <v>0</v>
      </c>
      <c r="BQ34" s="7">
        <v>0</v>
      </c>
      <c r="BR34" s="7">
        <v>95.31220484315878</v>
      </c>
      <c r="BS34" s="7">
        <v>0.00916851187601311</v>
      </c>
      <c r="BT34" s="4">
        <f t="shared" si="0"/>
        <v>2628.9090308261525</v>
      </c>
      <c r="BU34" s="10"/>
      <c r="BV34" s="10"/>
      <c r="BW34" s="10"/>
      <c r="BX34" s="10"/>
    </row>
    <row r="35" spans="1:76" ht="12.75">
      <c r="A35" s="11" t="s">
        <v>31</v>
      </c>
      <c r="B35" s="22" t="s">
        <v>145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0.003910622776863765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2.257790884763226E-05</v>
      </c>
      <c r="AI35" s="7">
        <v>2.9694227858856217</v>
      </c>
      <c r="AJ35" s="7">
        <v>0.010257722523785493</v>
      </c>
      <c r="AK35" s="7">
        <v>0</v>
      </c>
      <c r="AL35" s="7">
        <v>0.0002929391343898045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0.006355126971198418</v>
      </c>
      <c r="AX35" s="7">
        <v>0</v>
      </c>
      <c r="AY35" s="7">
        <v>1.3501962268780634E-06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0.0026474816299664307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4">
        <f t="shared" si="1"/>
        <v>2.9929106070269005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4">
        <f t="shared" si="0"/>
        <v>2.9929106070269005</v>
      </c>
      <c r="BU35" s="10"/>
      <c r="BV35" s="10"/>
      <c r="BW35" s="10"/>
      <c r="BX35" s="10"/>
    </row>
    <row r="36" spans="1:76" ht="12.75">
      <c r="A36" s="11" t="s">
        <v>32</v>
      </c>
      <c r="B36" s="22" t="s">
        <v>146</v>
      </c>
      <c r="C36" s="7">
        <v>0</v>
      </c>
      <c r="D36" s="7">
        <v>0</v>
      </c>
      <c r="E36" s="7">
        <v>0</v>
      </c>
      <c r="F36" s="7">
        <v>0.004186848541316279</v>
      </c>
      <c r="G36" s="7">
        <v>1.5335776934875292E-07</v>
      </c>
      <c r="H36" s="7">
        <v>0</v>
      </c>
      <c r="I36" s="7">
        <v>0.0007301663258607081</v>
      </c>
      <c r="J36" s="7">
        <v>0.03501004392212491</v>
      </c>
      <c r="K36" s="7">
        <v>0.22782874366163222</v>
      </c>
      <c r="L36" s="7">
        <v>3.4311621075769647E-07</v>
      </c>
      <c r="M36" s="7">
        <v>0.002842860647092969</v>
      </c>
      <c r="N36" s="7">
        <v>0.0007238875927484211</v>
      </c>
      <c r="O36" s="7">
        <v>0.00017035377859376242</v>
      </c>
      <c r="P36" s="7">
        <v>0.0013431061722730651</v>
      </c>
      <c r="Q36" s="7">
        <v>0.00775441649126899</v>
      </c>
      <c r="R36" s="7">
        <v>0.036020379822680894</v>
      </c>
      <c r="S36" s="7">
        <v>7.037921878709862</v>
      </c>
      <c r="T36" s="7">
        <v>2.49747496061921</v>
      </c>
      <c r="U36" s="7">
        <v>0.011758068081141807</v>
      </c>
      <c r="V36" s="7">
        <v>0.5652266487403617</v>
      </c>
      <c r="W36" s="7">
        <v>0.9505930479040066</v>
      </c>
      <c r="X36" s="7">
        <v>0.4523079515670325</v>
      </c>
      <c r="Y36" s="7">
        <v>0.0033558739961169906</v>
      </c>
      <c r="Z36" s="7">
        <v>0.01382820686845951</v>
      </c>
      <c r="AA36" s="7">
        <v>0.013160624313347153</v>
      </c>
      <c r="AB36" s="7">
        <v>0.004145400571275205</v>
      </c>
      <c r="AC36" s="7">
        <v>4.0974003596430395E-05</v>
      </c>
      <c r="AD36" s="7">
        <v>13.802859048238005</v>
      </c>
      <c r="AE36" s="7">
        <v>0.12149096048842745</v>
      </c>
      <c r="AF36" s="7">
        <v>0.0021524431020396454</v>
      </c>
      <c r="AG36" s="7">
        <v>0</v>
      </c>
      <c r="AH36" s="7">
        <v>10.902541146864085</v>
      </c>
      <c r="AI36" s="7">
        <v>0.5319914972040144</v>
      </c>
      <c r="AJ36" s="7">
        <v>187.16520848378593</v>
      </c>
      <c r="AK36" s="7">
        <v>1.1379127874636703</v>
      </c>
      <c r="AL36" s="7">
        <v>2.5572413163864933</v>
      </c>
      <c r="AM36" s="7">
        <v>1.2910824530631717</v>
      </c>
      <c r="AN36" s="7">
        <v>0.2646277699430186</v>
      </c>
      <c r="AO36" s="7">
        <v>4.523963609479439</v>
      </c>
      <c r="AP36" s="7">
        <v>0.00020353837771921047</v>
      </c>
      <c r="AQ36" s="7">
        <v>4.201736920044113E-18</v>
      </c>
      <c r="AR36" s="7">
        <v>28.896331963399533</v>
      </c>
      <c r="AS36" s="7">
        <v>0.5860823588244408</v>
      </c>
      <c r="AT36" s="7">
        <v>0.04996221994281111</v>
      </c>
      <c r="AU36" s="7">
        <v>0</v>
      </c>
      <c r="AV36" s="7">
        <v>0.0258124303170179</v>
      </c>
      <c r="AW36" s="7">
        <v>33.18915239970721</v>
      </c>
      <c r="AX36" s="7">
        <v>0.0007247174202501935</v>
      </c>
      <c r="AY36" s="7">
        <v>0.056071689913656464</v>
      </c>
      <c r="AZ36" s="7">
        <v>0.01490306674241161</v>
      </c>
      <c r="BA36" s="7">
        <v>1.9388056044412552</v>
      </c>
      <c r="BB36" s="7">
        <v>76.34614242037513</v>
      </c>
      <c r="BC36" s="7">
        <v>0.7764215867370676</v>
      </c>
      <c r="BD36" s="7">
        <v>36.180680401558405</v>
      </c>
      <c r="BE36" s="7">
        <v>2.9631461980113456</v>
      </c>
      <c r="BF36" s="7">
        <v>0.12145189325257563</v>
      </c>
      <c r="BG36" s="7">
        <v>2.5631397367915723</v>
      </c>
      <c r="BH36" s="7">
        <v>0.006477186035917847</v>
      </c>
      <c r="BI36" s="7">
        <v>0</v>
      </c>
      <c r="BJ36" s="7">
        <v>0</v>
      </c>
      <c r="BK36" s="7">
        <v>0</v>
      </c>
      <c r="BL36" s="4">
        <f t="shared" si="1"/>
        <v>417.8830058666707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4">
        <f t="shared" si="0"/>
        <v>417.8830058666707</v>
      </c>
      <c r="BU36" s="10"/>
      <c r="BV36" s="10"/>
      <c r="BW36" s="10"/>
      <c r="BX36" s="10"/>
    </row>
    <row r="37" spans="1:76" ht="12.75">
      <c r="A37" s="11" t="s">
        <v>33</v>
      </c>
      <c r="B37" s="22" t="s">
        <v>147</v>
      </c>
      <c r="C37" s="7">
        <v>0</v>
      </c>
      <c r="D37" s="7">
        <v>0</v>
      </c>
      <c r="E37" s="7">
        <v>0</v>
      </c>
      <c r="F37" s="7">
        <v>0.0001265948617346353</v>
      </c>
      <c r="G37" s="7">
        <v>1.1730670412377181E-08</v>
      </c>
      <c r="H37" s="7">
        <v>0</v>
      </c>
      <c r="I37" s="7">
        <v>4.334978826986622E-05</v>
      </c>
      <c r="J37" s="7">
        <v>0.03260894263702481</v>
      </c>
      <c r="K37" s="7">
        <v>0.057527252291562456</v>
      </c>
      <c r="L37" s="7">
        <v>0</v>
      </c>
      <c r="M37" s="7">
        <v>0.012826474880849748</v>
      </c>
      <c r="N37" s="7">
        <v>0.0016733347324777161</v>
      </c>
      <c r="O37" s="7">
        <v>6.414485543759617E-15</v>
      </c>
      <c r="P37" s="7">
        <v>0.01012671636862386</v>
      </c>
      <c r="Q37" s="7">
        <v>0.0014816689305634076</v>
      </c>
      <c r="R37" s="7">
        <v>0.008307971166565996</v>
      </c>
      <c r="S37" s="7">
        <v>5.62422707653997E-05</v>
      </c>
      <c r="T37" s="7">
        <v>0.0258955554994857</v>
      </c>
      <c r="U37" s="7">
        <v>0.0047775504702002305</v>
      </c>
      <c r="V37" s="7">
        <v>0.01593628921923204</v>
      </c>
      <c r="W37" s="7">
        <v>0.013340849760068756</v>
      </c>
      <c r="X37" s="7">
        <v>0.039772381779192734</v>
      </c>
      <c r="Y37" s="7">
        <v>0.015364442993506078</v>
      </c>
      <c r="Z37" s="7">
        <v>0.0075985592363015985</v>
      </c>
      <c r="AA37" s="7">
        <v>0.0052683232864361215</v>
      </c>
      <c r="AB37" s="7">
        <v>0</v>
      </c>
      <c r="AC37" s="7">
        <v>0.000495741149080694</v>
      </c>
      <c r="AD37" s="7">
        <v>0.037226355376247265</v>
      </c>
      <c r="AE37" s="7">
        <v>0.003759060518191285</v>
      </c>
      <c r="AF37" s="7">
        <v>0.0038338554171961177</v>
      </c>
      <c r="AG37" s="7">
        <v>0</v>
      </c>
      <c r="AH37" s="7">
        <v>0.007509787385241596</v>
      </c>
      <c r="AI37" s="7">
        <v>0.005467518153324517</v>
      </c>
      <c r="AJ37" s="7">
        <v>0.06192720408579562</v>
      </c>
      <c r="AK37" s="7">
        <v>0.19685358231320463</v>
      </c>
      <c r="AL37" s="7">
        <v>0.371928755818046</v>
      </c>
      <c r="AM37" s="7">
        <v>0.05518461879967263</v>
      </c>
      <c r="AN37" s="7">
        <v>0.034442964981071744</v>
      </c>
      <c r="AO37" s="7">
        <v>0.43569687114611083</v>
      </c>
      <c r="AP37" s="7">
        <v>0.046506892872798515</v>
      </c>
      <c r="AQ37" s="7">
        <v>0.0558009959441019</v>
      </c>
      <c r="AR37" s="7">
        <v>0.26642045002451425</v>
      </c>
      <c r="AS37" s="7">
        <v>0.03405564047635759</v>
      </c>
      <c r="AT37" s="7">
        <v>0</v>
      </c>
      <c r="AU37" s="7">
        <v>0.004627980730439927</v>
      </c>
      <c r="AV37" s="7">
        <v>0</v>
      </c>
      <c r="AW37" s="7">
        <v>0.015671479365196594</v>
      </c>
      <c r="AX37" s="7">
        <v>0.40261268296646435</v>
      </c>
      <c r="AY37" s="7">
        <v>0.09888330613583647</v>
      </c>
      <c r="AZ37" s="7">
        <v>0.0022111549558807325</v>
      </c>
      <c r="BA37" s="7">
        <v>0.053956095739905015</v>
      </c>
      <c r="BB37" s="7">
        <v>0.018945540061310828</v>
      </c>
      <c r="BC37" s="7">
        <v>0.06590783039953509</v>
      </c>
      <c r="BD37" s="7">
        <v>0.05949588431584214</v>
      </c>
      <c r="BE37" s="7">
        <v>0.11494725289881791</v>
      </c>
      <c r="BF37" s="7">
        <v>0.022807718153907235</v>
      </c>
      <c r="BG37" s="7">
        <v>0.015018110298856732</v>
      </c>
      <c r="BH37" s="7">
        <v>0.03227664727358287</v>
      </c>
      <c r="BI37" s="7">
        <v>0</v>
      </c>
      <c r="BJ37" s="7">
        <v>0</v>
      </c>
      <c r="BK37" s="7">
        <v>0</v>
      </c>
      <c r="BL37" s="4">
        <f t="shared" si="1"/>
        <v>2.7772044896600687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4">
        <f t="shared" si="0"/>
        <v>2.7772044896600687</v>
      </c>
      <c r="BU37" s="10"/>
      <c r="BV37" s="10"/>
      <c r="BW37" s="10"/>
      <c r="BX37" s="10"/>
    </row>
    <row r="38" spans="1:76" ht="12.75">
      <c r="A38" s="11" t="s">
        <v>34</v>
      </c>
      <c r="B38" s="22" t="s">
        <v>148</v>
      </c>
      <c r="C38" s="7">
        <v>38.931886730400514</v>
      </c>
      <c r="D38" s="7">
        <v>1.6870587440677E-05</v>
      </c>
      <c r="E38" s="7">
        <v>4.657298478833704</v>
      </c>
      <c r="F38" s="7">
        <v>0.0327544466444942</v>
      </c>
      <c r="G38" s="7">
        <v>4.400274388560839E-06</v>
      </c>
      <c r="H38" s="7">
        <v>0</v>
      </c>
      <c r="I38" s="7">
        <v>0.0016821376836092606</v>
      </c>
      <c r="J38" s="7">
        <v>0.6664583906531674</v>
      </c>
      <c r="K38" s="7">
        <v>109.64690562995496</v>
      </c>
      <c r="L38" s="7">
        <v>0</v>
      </c>
      <c r="M38" s="7">
        <v>8.301676233849472</v>
      </c>
      <c r="N38" s="7">
        <v>0.04356796917221673</v>
      </c>
      <c r="O38" s="7">
        <v>0.028172145615109598</v>
      </c>
      <c r="P38" s="7">
        <v>0.8491151573016764</v>
      </c>
      <c r="Q38" s="7">
        <v>1.9316293745152067</v>
      </c>
      <c r="R38" s="7">
        <v>0.20122285988944996</v>
      </c>
      <c r="S38" s="7">
        <v>7.493278534093782</v>
      </c>
      <c r="T38" s="7">
        <v>26.41233573477539</v>
      </c>
      <c r="U38" s="7">
        <v>4.882629333206526</v>
      </c>
      <c r="V38" s="7">
        <v>13.067598517237945</v>
      </c>
      <c r="W38" s="7">
        <v>7.212900181497738</v>
      </c>
      <c r="X38" s="7">
        <v>28.457523470960012</v>
      </c>
      <c r="Y38" s="7">
        <v>40.330036138668895</v>
      </c>
      <c r="Z38" s="7">
        <v>0.006372372009380139</v>
      </c>
      <c r="AA38" s="7">
        <v>0.6579859788934868</v>
      </c>
      <c r="AB38" s="7">
        <v>0.0657007204394896</v>
      </c>
      <c r="AC38" s="7">
        <v>10.217923157311949</v>
      </c>
      <c r="AD38" s="7">
        <v>0.00442066815923899</v>
      </c>
      <c r="AE38" s="7">
        <v>1.6264294934133527</v>
      </c>
      <c r="AF38" s="7">
        <v>4.742999592594317</v>
      </c>
      <c r="AG38" s="7">
        <v>0</v>
      </c>
      <c r="AH38" s="7">
        <v>7.973789772441928</v>
      </c>
      <c r="AI38" s="7">
        <v>6.595976524354792E-08</v>
      </c>
      <c r="AJ38" s="7">
        <v>53.74055457275476</v>
      </c>
      <c r="AK38" s="7">
        <v>104.71229906644585</v>
      </c>
      <c r="AL38" s="7">
        <v>330.63324867715653</v>
      </c>
      <c r="AM38" s="7">
        <v>7.783817954020303</v>
      </c>
      <c r="AN38" s="7">
        <v>0.02734873616822041</v>
      </c>
      <c r="AO38" s="7">
        <v>6.47086116861138</v>
      </c>
      <c r="AP38" s="7">
        <v>52.61599084169489</v>
      </c>
      <c r="AQ38" s="7">
        <v>0.16652216854806653</v>
      </c>
      <c r="AR38" s="7">
        <v>4.256074361177258</v>
      </c>
      <c r="AS38" s="7">
        <v>0.1990666843173281</v>
      </c>
      <c r="AT38" s="7">
        <v>2.465260161772724E-05</v>
      </c>
      <c r="AU38" s="7">
        <v>0</v>
      </c>
      <c r="AV38" s="7">
        <v>0.0003983790675325075</v>
      </c>
      <c r="AW38" s="7">
        <v>0.049105960347243065</v>
      </c>
      <c r="AX38" s="7">
        <v>6.806308976963717</v>
      </c>
      <c r="AY38" s="7">
        <v>1.6598139292457517</v>
      </c>
      <c r="AZ38" s="7">
        <v>0.00915345702710117</v>
      </c>
      <c r="BA38" s="7">
        <v>662.4760825539333</v>
      </c>
      <c r="BB38" s="7">
        <v>0</v>
      </c>
      <c r="BC38" s="7">
        <v>0.4942552503713418</v>
      </c>
      <c r="BD38" s="7">
        <v>0</v>
      </c>
      <c r="BE38" s="7">
        <v>0.557272765595781</v>
      </c>
      <c r="BF38" s="7">
        <v>0.020970778954240845</v>
      </c>
      <c r="BG38" s="7">
        <v>0.0021518688976698065</v>
      </c>
      <c r="BH38" s="7">
        <v>0.10870439791386245</v>
      </c>
      <c r="BI38" s="7">
        <v>0</v>
      </c>
      <c r="BJ38" s="7">
        <v>0</v>
      </c>
      <c r="BK38" s="7">
        <v>0</v>
      </c>
      <c r="BL38" s="4">
        <f t="shared" si="1"/>
        <v>1551.2343417588525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4">
        <f t="shared" si="0"/>
        <v>1551.2343417588525</v>
      </c>
      <c r="BU38" s="10"/>
      <c r="BV38" s="10"/>
      <c r="BW38" s="10"/>
      <c r="BX38" s="10"/>
    </row>
    <row r="39" spans="1:76" ht="12.75">
      <c r="A39" s="11" t="s">
        <v>35</v>
      </c>
      <c r="B39" s="22" t="s">
        <v>149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4">
        <f t="shared" si="1"/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4">
        <f t="shared" si="0"/>
        <v>0</v>
      </c>
      <c r="BU39" s="10"/>
      <c r="BV39" s="10"/>
      <c r="BW39" s="10"/>
      <c r="BX39" s="10"/>
    </row>
    <row r="40" spans="1:76" ht="12.75">
      <c r="A40" s="11" t="s">
        <v>36</v>
      </c>
      <c r="B40" s="22" t="s">
        <v>150</v>
      </c>
      <c r="C40" s="7">
        <v>0</v>
      </c>
      <c r="D40" s="7">
        <v>0</v>
      </c>
      <c r="E40" s="7">
        <v>0.015452670608501135</v>
      </c>
      <c r="F40" s="7">
        <v>0.11421539299430364</v>
      </c>
      <c r="G40" s="7">
        <v>6.530267550854052E-06</v>
      </c>
      <c r="H40" s="7">
        <v>0</v>
      </c>
      <c r="I40" s="7">
        <v>0.04349042706032631</v>
      </c>
      <c r="J40" s="7">
        <v>1.3011049725244301</v>
      </c>
      <c r="K40" s="7">
        <v>26.188073659393808</v>
      </c>
      <c r="L40" s="7">
        <v>0</v>
      </c>
      <c r="M40" s="7">
        <v>13.904692312713339</v>
      </c>
      <c r="N40" s="7">
        <v>4.710391855327117</v>
      </c>
      <c r="O40" s="7">
        <v>0.4644914417985416</v>
      </c>
      <c r="P40" s="7">
        <v>2.591340154924852</v>
      </c>
      <c r="Q40" s="7">
        <v>4.461948046032772</v>
      </c>
      <c r="R40" s="7">
        <v>19.753335116847012</v>
      </c>
      <c r="S40" s="7">
        <v>3.751225139654541</v>
      </c>
      <c r="T40" s="7">
        <v>36.136499247763254</v>
      </c>
      <c r="U40" s="7">
        <v>14.578983156165343</v>
      </c>
      <c r="V40" s="7">
        <v>20.401206189044935</v>
      </c>
      <c r="W40" s="7">
        <v>11.48642059344464</v>
      </c>
      <c r="X40" s="7">
        <v>28.80721555483231</v>
      </c>
      <c r="Y40" s="7">
        <v>35.9891001551383</v>
      </c>
      <c r="Z40" s="7">
        <v>5.413605905347282</v>
      </c>
      <c r="AA40" s="7">
        <v>22.20939499487622</v>
      </c>
      <c r="AB40" s="7">
        <v>44.6718351526323</v>
      </c>
      <c r="AC40" s="7">
        <v>3.365971332211308</v>
      </c>
      <c r="AD40" s="7">
        <v>11.72980211667962</v>
      </c>
      <c r="AE40" s="7">
        <v>4.6523272520576375</v>
      </c>
      <c r="AF40" s="7">
        <v>3.3096978265982373</v>
      </c>
      <c r="AG40" s="7">
        <v>0</v>
      </c>
      <c r="AH40" s="7">
        <v>1.1677385636233737</v>
      </c>
      <c r="AI40" s="7">
        <v>0.5598672169250953</v>
      </c>
      <c r="AJ40" s="7">
        <v>76.70191204409923</v>
      </c>
      <c r="AK40" s="7">
        <v>16.878787419009427</v>
      </c>
      <c r="AL40" s="7">
        <v>189.92268859734054</v>
      </c>
      <c r="AM40" s="7">
        <v>42.966117528635465</v>
      </c>
      <c r="AN40" s="7">
        <v>80.62726191269996</v>
      </c>
      <c r="AO40" s="7">
        <v>30.422352245740555</v>
      </c>
      <c r="AP40" s="7">
        <v>1.6044974440314577</v>
      </c>
      <c r="AQ40" s="7">
        <v>35.87824847334397</v>
      </c>
      <c r="AR40" s="7">
        <v>505.10143082482676</v>
      </c>
      <c r="AS40" s="7">
        <v>20.191743771382058</v>
      </c>
      <c r="AT40" s="7">
        <v>11.76987148556306</v>
      </c>
      <c r="AU40" s="7">
        <v>2.1144563763548896</v>
      </c>
      <c r="AV40" s="7">
        <v>33.687434960752896</v>
      </c>
      <c r="AW40" s="7">
        <v>29.428544646581898</v>
      </c>
      <c r="AX40" s="7">
        <v>7.819722400057717</v>
      </c>
      <c r="AY40" s="7">
        <v>114.04351301274184</v>
      </c>
      <c r="AZ40" s="7">
        <v>22.50045131400398</v>
      </c>
      <c r="BA40" s="7">
        <v>293.77407936096506</v>
      </c>
      <c r="BB40" s="7">
        <v>13.523737159543765</v>
      </c>
      <c r="BC40" s="7">
        <v>15.711374953489505</v>
      </c>
      <c r="BD40" s="7">
        <v>83.64651054381169</v>
      </c>
      <c r="BE40" s="7">
        <v>5.071162415929168</v>
      </c>
      <c r="BF40" s="7">
        <v>5.138211712649755</v>
      </c>
      <c r="BG40" s="7">
        <v>45.30921099028318</v>
      </c>
      <c r="BH40" s="7">
        <v>3.347620539749702</v>
      </c>
      <c r="BI40" s="7">
        <v>0</v>
      </c>
      <c r="BJ40" s="7">
        <v>0</v>
      </c>
      <c r="BK40" s="7">
        <v>0</v>
      </c>
      <c r="BL40" s="4">
        <f t="shared" si="1"/>
        <v>2008.9603751110747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4">
        <f t="shared" si="0"/>
        <v>2008.9603751110747</v>
      </c>
      <c r="BU40" s="10"/>
      <c r="BV40" s="10"/>
      <c r="BW40" s="10"/>
      <c r="BX40" s="10"/>
    </row>
    <row r="41" spans="1:76" ht="12.75">
      <c r="A41" s="11" t="s">
        <v>37</v>
      </c>
      <c r="B41" s="22" t="s">
        <v>151</v>
      </c>
      <c r="C41" s="7">
        <v>3.279539995013932</v>
      </c>
      <c r="D41" s="7">
        <v>0.0308548162513624</v>
      </c>
      <c r="E41" s="7">
        <v>0.11111627662796175</v>
      </c>
      <c r="F41" s="7">
        <v>0.06903233013320338</v>
      </c>
      <c r="G41" s="7">
        <v>6.476124385245512E-06</v>
      </c>
      <c r="H41" s="7">
        <v>0</v>
      </c>
      <c r="I41" s="7">
        <v>0.2315889070034899</v>
      </c>
      <c r="J41" s="7">
        <v>15.256575278729287</v>
      </c>
      <c r="K41" s="7">
        <v>181.67096774382858</v>
      </c>
      <c r="L41" s="7">
        <v>5.701069878312152</v>
      </c>
      <c r="M41" s="7">
        <v>59.100125309831824</v>
      </c>
      <c r="N41" s="7">
        <v>9.686712235622181</v>
      </c>
      <c r="O41" s="7">
        <v>1.4813403505313494</v>
      </c>
      <c r="P41" s="7">
        <v>44.12585339363707</v>
      </c>
      <c r="Q41" s="7">
        <v>57.419267532693034</v>
      </c>
      <c r="R41" s="7">
        <v>61.22156683229108</v>
      </c>
      <c r="S41" s="7">
        <v>73.75307748642291</v>
      </c>
      <c r="T41" s="7">
        <v>149.07013698045247</v>
      </c>
      <c r="U41" s="7">
        <v>44.78021876838487</v>
      </c>
      <c r="V41" s="7">
        <v>63.81735761304025</v>
      </c>
      <c r="W41" s="7">
        <v>107.88061619003902</v>
      </c>
      <c r="X41" s="7">
        <v>38.42659963729528</v>
      </c>
      <c r="Y41" s="7">
        <v>32.90789339166416</v>
      </c>
      <c r="Z41" s="7">
        <v>0.8541637002663343</v>
      </c>
      <c r="AA41" s="7">
        <v>22.131776327455132</v>
      </c>
      <c r="AB41" s="7">
        <v>4.55923754631346</v>
      </c>
      <c r="AC41" s="7">
        <v>6.300572028777055</v>
      </c>
      <c r="AD41" s="7">
        <v>51.10118454051819</v>
      </c>
      <c r="AE41" s="7">
        <v>7.168309869819947</v>
      </c>
      <c r="AF41" s="7">
        <v>30.316816445682047</v>
      </c>
      <c r="AG41" s="7">
        <v>0</v>
      </c>
      <c r="AH41" s="7">
        <v>5.245220042418087</v>
      </c>
      <c r="AI41" s="7">
        <v>0.3370857382085175</v>
      </c>
      <c r="AJ41" s="7">
        <v>82.43999719149598</v>
      </c>
      <c r="AK41" s="7">
        <v>53.35969558963328</v>
      </c>
      <c r="AL41" s="7">
        <v>278.85004246175845</v>
      </c>
      <c r="AM41" s="7">
        <v>33.037468248152535</v>
      </c>
      <c r="AN41" s="7">
        <v>22.63537223041215</v>
      </c>
      <c r="AO41" s="7">
        <v>139.83371102461587</v>
      </c>
      <c r="AP41" s="7">
        <v>3.178463538368347</v>
      </c>
      <c r="AQ41" s="7">
        <v>0.37673560820187185</v>
      </c>
      <c r="AR41" s="7">
        <v>115.71147484225018</v>
      </c>
      <c r="AS41" s="7">
        <v>82.22875257064304</v>
      </c>
      <c r="AT41" s="7">
        <v>1.4583146124957742</v>
      </c>
      <c r="AU41" s="7">
        <v>0.22791055419744463</v>
      </c>
      <c r="AV41" s="7">
        <v>9.450056511629953</v>
      </c>
      <c r="AW41" s="7">
        <v>2.2189416183520687</v>
      </c>
      <c r="AX41" s="7">
        <v>5.659927103351103</v>
      </c>
      <c r="AY41" s="7">
        <v>4.148914623855911</v>
      </c>
      <c r="AZ41" s="7">
        <v>1.7737052081195732</v>
      </c>
      <c r="BA41" s="7">
        <v>39.38966338475085</v>
      </c>
      <c r="BB41" s="7">
        <v>6.568869455517875</v>
      </c>
      <c r="BC41" s="7">
        <v>1.150653218528148</v>
      </c>
      <c r="BD41" s="7">
        <v>7.375926375351182</v>
      </c>
      <c r="BE41" s="7">
        <v>14.674329161622985</v>
      </c>
      <c r="BF41" s="7">
        <v>5.952798514895907</v>
      </c>
      <c r="BG41" s="7">
        <v>9.491867513944209</v>
      </c>
      <c r="BH41" s="7">
        <v>16.289588341626295</v>
      </c>
      <c r="BI41" s="7">
        <v>0</v>
      </c>
      <c r="BJ41" s="7">
        <v>0</v>
      </c>
      <c r="BK41" s="7">
        <v>0</v>
      </c>
      <c r="BL41" s="4">
        <f t="shared" si="1"/>
        <v>2015.5190631671599</v>
      </c>
      <c r="BM41" s="7">
        <v>68.11525243660432</v>
      </c>
      <c r="BN41" s="7">
        <v>0</v>
      </c>
      <c r="BO41" s="7">
        <v>0</v>
      </c>
      <c r="BP41" s="7">
        <v>24.438723494320538</v>
      </c>
      <c r="BQ41" s="7">
        <v>0</v>
      </c>
      <c r="BR41" s="7">
        <v>291.5213516427253</v>
      </c>
      <c r="BS41" s="7">
        <v>78.52070630500783</v>
      </c>
      <c r="BT41" s="4">
        <f t="shared" si="0"/>
        <v>2478.115097045818</v>
      </c>
      <c r="BU41" s="10"/>
      <c r="BV41" s="10"/>
      <c r="BW41" s="10"/>
      <c r="BX41" s="10"/>
    </row>
    <row r="42" spans="1:76" ht="12.75">
      <c r="A42" s="11" t="s">
        <v>38</v>
      </c>
      <c r="B42" s="22" t="s">
        <v>152</v>
      </c>
      <c r="C42" s="7">
        <v>0.00011453662979039361</v>
      </c>
      <c r="D42" s="7">
        <v>0</v>
      </c>
      <c r="E42" s="7">
        <v>0.00026647458142849833</v>
      </c>
      <c r="F42" s="7">
        <v>0.0043625790733377535</v>
      </c>
      <c r="G42" s="7">
        <v>1.4313927778143486E-06</v>
      </c>
      <c r="H42" s="7">
        <v>0</v>
      </c>
      <c r="I42" s="7">
        <v>0.21218882147497117</v>
      </c>
      <c r="J42" s="7">
        <v>1.205386955260029</v>
      </c>
      <c r="K42" s="7">
        <v>15.60041831378246</v>
      </c>
      <c r="L42" s="7">
        <v>3.632509394805626E-05</v>
      </c>
      <c r="M42" s="7">
        <v>23.094775893628775</v>
      </c>
      <c r="N42" s="7">
        <v>7.941872335140666E-09</v>
      </c>
      <c r="O42" s="7">
        <v>7.962117508618388E-06</v>
      </c>
      <c r="P42" s="7">
        <v>0.0010031909293428886</v>
      </c>
      <c r="Q42" s="7">
        <v>0.23433729215779323</v>
      </c>
      <c r="R42" s="7">
        <v>2.591329808428105</v>
      </c>
      <c r="S42" s="7">
        <v>30.79897913240794</v>
      </c>
      <c r="T42" s="7">
        <v>83.8912252102395</v>
      </c>
      <c r="U42" s="7">
        <v>33.388303482805</v>
      </c>
      <c r="V42" s="7">
        <v>46.38898768570344</v>
      </c>
      <c r="W42" s="7">
        <v>146.62066936284876</v>
      </c>
      <c r="X42" s="7">
        <v>9.834393097962636</v>
      </c>
      <c r="Y42" s="7">
        <v>12.607312654216882</v>
      </c>
      <c r="Z42" s="7">
        <v>2.8173792698674354E-06</v>
      </c>
      <c r="AA42" s="7">
        <v>5.737921430418758</v>
      </c>
      <c r="AB42" s="7">
        <v>4.784377309946384E-05</v>
      </c>
      <c r="AC42" s="7">
        <v>0.0013634293416348317</v>
      </c>
      <c r="AD42" s="7">
        <v>30.151245632117707</v>
      </c>
      <c r="AE42" s="7">
        <v>2.4202196849359883</v>
      </c>
      <c r="AF42" s="7">
        <v>9.076842722639922</v>
      </c>
      <c r="AG42" s="7">
        <v>0</v>
      </c>
      <c r="AH42" s="7">
        <v>9.814300596880006</v>
      </c>
      <c r="AI42" s="7">
        <v>3.639023232254449E-08</v>
      </c>
      <c r="AJ42" s="7">
        <v>2.5366988411515794</v>
      </c>
      <c r="AK42" s="7">
        <v>13.302614006227858</v>
      </c>
      <c r="AL42" s="7">
        <v>101.15922257810047</v>
      </c>
      <c r="AM42" s="7">
        <v>6.18280567221994</v>
      </c>
      <c r="AN42" s="7">
        <v>0</v>
      </c>
      <c r="AO42" s="7">
        <v>9.373623448771365</v>
      </c>
      <c r="AP42" s="7">
        <v>33.57237619323572</v>
      </c>
      <c r="AQ42" s="7">
        <v>6.07484856819735E-06</v>
      </c>
      <c r="AR42" s="7">
        <v>76.98893516610536</v>
      </c>
      <c r="AS42" s="7">
        <v>0.00023585613199608236</v>
      </c>
      <c r="AT42" s="7">
        <v>0</v>
      </c>
      <c r="AU42" s="7">
        <v>0</v>
      </c>
      <c r="AV42" s="7">
        <v>0</v>
      </c>
      <c r="AW42" s="7">
        <v>5.111454841878188E-07</v>
      </c>
      <c r="AX42" s="7">
        <v>0.0027156029568041985</v>
      </c>
      <c r="AY42" s="7">
        <v>0.0002803735694299875</v>
      </c>
      <c r="AZ42" s="7">
        <v>4.151389666454938E-05</v>
      </c>
      <c r="BA42" s="7">
        <v>0.0002621179051302389</v>
      </c>
      <c r="BB42" s="7">
        <v>0</v>
      </c>
      <c r="BC42" s="7">
        <v>1.0126228366424987E-05</v>
      </c>
      <c r="BD42" s="7">
        <v>0</v>
      </c>
      <c r="BE42" s="7">
        <v>0.0004373778888512837</v>
      </c>
      <c r="BF42" s="7">
        <v>0</v>
      </c>
      <c r="BG42" s="7">
        <v>2.005376653220763E-05</v>
      </c>
      <c r="BH42" s="7">
        <v>0</v>
      </c>
      <c r="BI42" s="7">
        <v>0</v>
      </c>
      <c r="BJ42" s="7">
        <v>0</v>
      </c>
      <c r="BK42" s="7">
        <v>0</v>
      </c>
      <c r="BL42" s="4">
        <f t="shared" si="1"/>
        <v>706.7963299267029</v>
      </c>
      <c r="BM42" s="7">
        <v>6.996797362242906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4">
        <f t="shared" si="0"/>
        <v>713.7931272889458</v>
      </c>
      <c r="BU42" s="10"/>
      <c r="BV42" s="10"/>
      <c r="BW42" s="10"/>
      <c r="BX42" s="10"/>
    </row>
    <row r="43" spans="1:76" ht="12.75">
      <c r="A43" s="11" t="s">
        <v>39</v>
      </c>
      <c r="B43" s="22" t="s">
        <v>153</v>
      </c>
      <c r="C43" s="7">
        <v>0</v>
      </c>
      <c r="D43" s="7">
        <v>0</v>
      </c>
      <c r="E43" s="7">
        <v>0</v>
      </c>
      <c r="F43" s="7">
        <v>0.008659072699923841</v>
      </c>
      <c r="G43" s="7">
        <v>1.1608261092376793E-06</v>
      </c>
      <c r="H43" s="7">
        <v>0</v>
      </c>
      <c r="I43" s="7">
        <v>0.07616167819705269</v>
      </c>
      <c r="J43" s="7">
        <v>0.5294335564068835</v>
      </c>
      <c r="K43" s="7">
        <v>2.238343732471073</v>
      </c>
      <c r="L43" s="7">
        <v>0</v>
      </c>
      <c r="M43" s="7">
        <v>0.5458036866686949</v>
      </c>
      <c r="N43" s="7">
        <v>1.1016478815083483E-08</v>
      </c>
      <c r="O43" s="7">
        <v>2.5191160886317296E-09</v>
      </c>
      <c r="P43" s="7">
        <v>0.2007465964574395</v>
      </c>
      <c r="Q43" s="7">
        <v>12.113699427424907</v>
      </c>
      <c r="R43" s="7">
        <v>0.19298011500030643</v>
      </c>
      <c r="S43" s="7">
        <v>1.370677615129795</v>
      </c>
      <c r="T43" s="7">
        <v>27.073691708051246</v>
      </c>
      <c r="U43" s="7">
        <v>0.9486709063669214</v>
      </c>
      <c r="V43" s="7">
        <v>2.4694278287592955</v>
      </c>
      <c r="W43" s="7">
        <v>11.666730763584997</v>
      </c>
      <c r="X43" s="7">
        <v>1.2092957370535151</v>
      </c>
      <c r="Y43" s="7">
        <v>23.951950572216276</v>
      </c>
      <c r="Z43" s="7">
        <v>8.022207217596684</v>
      </c>
      <c r="AA43" s="7">
        <v>11.129426053036058</v>
      </c>
      <c r="AB43" s="7">
        <v>7.753735943461818</v>
      </c>
      <c r="AC43" s="7">
        <v>5.678632936019529</v>
      </c>
      <c r="AD43" s="7">
        <v>2.3569143044358993</v>
      </c>
      <c r="AE43" s="7">
        <v>4.788949623504194</v>
      </c>
      <c r="AF43" s="7">
        <v>1.0241722854204902</v>
      </c>
      <c r="AG43" s="7">
        <v>0</v>
      </c>
      <c r="AH43" s="7">
        <v>0.09581171944490145</v>
      </c>
      <c r="AI43" s="7">
        <v>0</v>
      </c>
      <c r="AJ43" s="7">
        <v>1.2807762366775066</v>
      </c>
      <c r="AK43" s="7">
        <v>0.7871419357271883</v>
      </c>
      <c r="AL43" s="7">
        <v>70.87680694744753</v>
      </c>
      <c r="AM43" s="7">
        <v>2.0115583348755584</v>
      </c>
      <c r="AN43" s="7">
        <v>2.8161325097431904</v>
      </c>
      <c r="AO43" s="7">
        <v>0.04455625232498205</v>
      </c>
      <c r="AP43" s="7">
        <v>0.7031479296323021</v>
      </c>
      <c r="AQ43" s="7">
        <v>223.68830065954975</v>
      </c>
      <c r="AR43" s="7">
        <v>582.7293748861225</v>
      </c>
      <c r="AS43" s="7">
        <v>8.663610579078906</v>
      </c>
      <c r="AT43" s="7">
        <v>2.6843426321108255</v>
      </c>
      <c r="AU43" s="7">
        <v>0</v>
      </c>
      <c r="AV43" s="7">
        <v>26.390273771445987</v>
      </c>
      <c r="AW43" s="7">
        <v>3.307915951723256</v>
      </c>
      <c r="AX43" s="7">
        <v>25.47155659599897</v>
      </c>
      <c r="AY43" s="7">
        <v>36.5506405867997</v>
      </c>
      <c r="AZ43" s="7">
        <v>5.508742403117432</v>
      </c>
      <c r="BA43" s="7">
        <v>88.73624721846741</v>
      </c>
      <c r="BB43" s="7">
        <v>1.4405068274888881</v>
      </c>
      <c r="BC43" s="7">
        <v>0</v>
      </c>
      <c r="BD43" s="7">
        <v>0</v>
      </c>
      <c r="BE43" s="7">
        <v>0.2888472871323518</v>
      </c>
      <c r="BF43" s="7">
        <v>0.8587235435643391</v>
      </c>
      <c r="BG43" s="7">
        <v>9.573040885723795</v>
      </c>
      <c r="BH43" s="7">
        <v>0.8568378247202819</v>
      </c>
      <c r="BI43" s="7">
        <v>0</v>
      </c>
      <c r="BJ43" s="7">
        <v>0</v>
      </c>
      <c r="BK43" s="7">
        <v>0</v>
      </c>
      <c r="BL43" s="4">
        <f t="shared" si="1"/>
        <v>1220.7152060532421</v>
      </c>
      <c r="BM43" s="7">
        <v>82.29422167852084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4">
        <f t="shared" si="0"/>
        <v>1303.009427731763</v>
      </c>
      <c r="BU43" s="10"/>
      <c r="BV43" s="10"/>
      <c r="BW43" s="10"/>
      <c r="BX43" s="10"/>
    </row>
    <row r="44" spans="1:76" ht="12.75">
      <c r="A44" s="11" t="s">
        <v>40</v>
      </c>
      <c r="B44" s="22" t="s">
        <v>154</v>
      </c>
      <c r="C44" s="7">
        <v>0</v>
      </c>
      <c r="D44" s="7">
        <v>0</v>
      </c>
      <c r="E44" s="7">
        <v>2.328868714075535</v>
      </c>
      <c r="F44" s="7">
        <v>0.0626089550174655</v>
      </c>
      <c r="G44" s="7">
        <v>1.0862040162485473E-05</v>
      </c>
      <c r="H44" s="7">
        <v>0</v>
      </c>
      <c r="I44" s="7">
        <v>0.030315802425695464</v>
      </c>
      <c r="J44" s="7">
        <v>15.656158510984358</v>
      </c>
      <c r="K44" s="7">
        <v>36.01917322082598</v>
      </c>
      <c r="L44" s="7">
        <v>0</v>
      </c>
      <c r="M44" s="7">
        <v>4.70953339402836</v>
      </c>
      <c r="N44" s="7">
        <v>0.3592195650849354</v>
      </c>
      <c r="O44" s="7">
        <v>0.25063445445717797</v>
      </c>
      <c r="P44" s="7">
        <v>2.108356900241938</v>
      </c>
      <c r="Q44" s="7">
        <v>8.751678147725933</v>
      </c>
      <c r="R44" s="7">
        <v>30.037073121106282</v>
      </c>
      <c r="S44" s="7">
        <v>17.860397811701926</v>
      </c>
      <c r="T44" s="7">
        <v>56.71524005490805</v>
      </c>
      <c r="U44" s="7">
        <v>3.6640840467966425</v>
      </c>
      <c r="V44" s="7">
        <v>5.189295118560777</v>
      </c>
      <c r="W44" s="7">
        <v>76.84203369181134</v>
      </c>
      <c r="X44" s="7">
        <v>5.803062508977924</v>
      </c>
      <c r="Y44" s="7">
        <v>18.49829333715638</v>
      </c>
      <c r="Z44" s="7">
        <v>0.6868413844162289</v>
      </c>
      <c r="AA44" s="7">
        <v>44.28681500382897</v>
      </c>
      <c r="AB44" s="7">
        <v>19.144172117261302</v>
      </c>
      <c r="AC44" s="7">
        <v>0.9844634841982873</v>
      </c>
      <c r="AD44" s="7">
        <v>76.32168232442498</v>
      </c>
      <c r="AE44" s="7">
        <v>4.653526124331615</v>
      </c>
      <c r="AF44" s="7">
        <v>1.5602940735935178</v>
      </c>
      <c r="AG44" s="7">
        <v>0</v>
      </c>
      <c r="AH44" s="7">
        <v>1.0602510154499325</v>
      </c>
      <c r="AI44" s="7">
        <v>0.0946425106160707</v>
      </c>
      <c r="AJ44" s="7">
        <v>21.69670620337471</v>
      </c>
      <c r="AK44" s="7">
        <v>53.134867224359766</v>
      </c>
      <c r="AL44" s="7">
        <v>435.41053432988093</v>
      </c>
      <c r="AM44" s="7">
        <v>53.45626714483484</v>
      </c>
      <c r="AN44" s="7">
        <v>3.894094873042211</v>
      </c>
      <c r="AO44" s="7">
        <v>614.3670902988332</v>
      </c>
      <c r="AP44" s="7">
        <v>507.50249075347875</v>
      </c>
      <c r="AQ44" s="7">
        <v>358.34542130850633</v>
      </c>
      <c r="AR44" s="7">
        <v>1357.8276660707002</v>
      </c>
      <c r="AS44" s="7">
        <v>56.06424024940523</v>
      </c>
      <c r="AT44" s="7">
        <v>0.3428366733154223</v>
      </c>
      <c r="AU44" s="7">
        <v>0</v>
      </c>
      <c r="AV44" s="7">
        <v>0.1809463674591944</v>
      </c>
      <c r="AW44" s="7">
        <v>0.4194003798412353</v>
      </c>
      <c r="AX44" s="7">
        <v>1.813332718456569</v>
      </c>
      <c r="AY44" s="7">
        <v>2.300725363233192</v>
      </c>
      <c r="AZ44" s="7">
        <v>1.0384559333605317</v>
      </c>
      <c r="BA44" s="7">
        <v>7.24277216593877</v>
      </c>
      <c r="BB44" s="7">
        <v>0.0026285521495489615</v>
      </c>
      <c r="BC44" s="7">
        <v>0</v>
      </c>
      <c r="BD44" s="7">
        <v>0</v>
      </c>
      <c r="BE44" s="7">
        <v>0.07951156015245048</v>
      </c>
      <c r="BF44" s="7">
        <v>0.49739542625885147</v>
      </c>
      <c r="BG44" s="7">
        <v>2.0193421279446544</v>
      </c>
      <c r="BH44" s="7">
        <v>0.0326885986204368</v>
      </c>
      <c r="BI44" s="7">
        <v>0</v>
      </c>
      <c r="BJ44" s="7">
        <v>0</v>
      </c>
      <c r="BK44" s="7">
        <v>0</v>
      </c>
      <c r="BL44" s="4">
        <f t="shared" si="1"/>
        <v>3911.3481405791945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4">
        <f t="shared" si="0"/>
        <v>3911.3481405791945</v>
      </c>
      <c r="BU44" s="10"/>
      <c r="BV44" s="10"/>
      <c r="BW44" s="10"/>
      <c r="BX44" s="10"/>
    </row>
    <row r="45" spans="1:76" ht="12.75">
      <c r="A45" s="11" t="s">
        <v>41</v>
      </c>
      <c r="B45" s="22" t="s">
        <v>155</v>
      </c>
      <c r="C45" s="7">
        <v>0</v>
      </c>
      <c r="D45" s="7">
        <v>0</v>
      </c>
      <c r="E45" s="7">
        <v>0.04591468548167826</v>
      </c>
      <c r="F45" s="7">
        <v>0.1190102041233531</v>
      </c>
      <c r="G45" s="7">
        <v>2.857024700840833E-06</v>
      </c>
      <c r="H45" s="7">
        <v>0</v>
      </c>
      <c r="I45" s="7">
        <v>0.0013013028021944576</v>
      </c>
      <c r="J45" s="7">
        <v>0.3436522822566735</v>
      </c>
      <c r="K45" s="7">
        <v>4.359806167948314</v>
      </c>
      <c r="L45" s="7">
        <v>0</v>
      </c>
      <c r="M45" s="7">
        <v>0.9836178531840143</v>
      </c>
      <c r="N45" s="7">
        <v>0.584765603031289</v>
      </c>
      <c r="O45" s="7">
        <v>0.07773418783511984</v>
      </c>
      <c r="P45" s="7">
        <v>0.5348894954840265</v>
      </c>
      <c r="Q45" s="7">
        <v>0.42454644945353076</v>
      </c>
      <c r="R45" s="7">
        <v>7.596116057627415</v>
      </c>
      <c r="S45" s="7">
        <v>0.7747634880653108</v>
      </c>
      <c r="T45" s="7">
        <v>6.19813130608598</v>
      </c>
      <c r="U45" s="7">
        <v>2.618891032243723</v>
      </c>
      <c r="V45" s="7">
        <v>1.8560172062037295</v>
      </c>
      <c r="W45" s="7">
        <v>1.4270782978157004</v>
      </c>
      <c r="X45" s="7">
        <v>2.8887070568378843</v>
      </c>
      <c r="Y45" s="7">
        <v>4.693398762873613</v>
      </c>
      <c r="Z45" s="7">
        <v>1.3390319790776166</v>
      </c>
      <c r="AA45" s="7">
        <v>3.9985729412779136</v>
      </c>
      <c r="AB45" s="7">
        <v>1.9271327148856954</v>
      </c>
      <c r="AC45" s="7">
        <v>0.9115951387137998</v>
      </c>
      <c r="AD45" s="7">
        <v>2.6848695384834254</v>
      </c>
      <c r="AE45" s="7">
        <v>1.2529661286220726</v>
      </c>
      <c r="AF45" s="7">
        <v>0.8495160652492383</v>
      </c>
      <c r="AG45" s="7">
        <v>0</v>
      </c>
      <c r="AH45" s="7">
        <v>1.169097315807305</v>
      </c>
      <c r="AI45" s="7">
        <v>1.600620220395541</v>
      </c>
      <c r="AJ45" s="7">
        <v>13.469444748033146</v>
      </c>
      <c r="AK45" s="7">
        <v>15.42280373804949</v>
      </c>
      <c r="AL45" s="7">
        <v>93.28226423905492</v>
      </c>
      <c r="AM45" s="7">
        <v>16.554655368554553</v>
      </c>
      <c r="AN45" s="7">
        <v>10.906029347191213</v>
      </c>
      <c r="AO45" s="7">
        <v>14.191553817071114</v>
      </c>
      <c r="AP45" s="7">
        <v>0.878366681722745</v>
      </c>
      <c r="AQ45" s="7">
        <v>0.16291123962181744</v>
      </c>
      <c r="AR45" s="7">
        <v>28.583304666404544</v>
      </c>
      <c r="AS45" s="7">
        <v>236.62732000384287</v>
      </c>
      <c r="AT45" s="7">
        <v>19.08011596001009</v>
      </c>
      <c r="AU45" s="7">
        <v>7.169826109138935</v>
      </c>
      <c r="AV45" s="7">
        <v>56.16499253353785</v>
      </c>
      <c r="AW45" s="7">
        <v>3.784967797181362</v>
      </c>
      <c r="AX45" s="7">
        <v>5.180160937953798</v>
      </c>
      <c r="AY45" s="7">
        <v>37.1502198473679</v>
      </c>
      <c r="AZ45" s="7">
        <v>8.520218161182699</v>
      </c>
      <c r="BA45" s="7">
        <v>160.938338010042</v>
      </c>
      <c r="BB45" s="7">
        <v>8.338424290263756</v>
      </c>
      <c r="BC45" s="7">
        <v>5.361237033312267</v>
      </c>
      <c r="BD45" s="7">
        <v>19.26643419698625</v>
      </c>
      <c r="BE45" s="7">
        <v>1.4567971499812664</v>
      </c>
      <c r="BF45" s="7">
        <v>12.713143208640698</v>
      </c>
      <c r="BG45" s="7">
        <v>13.100522162052224</v>
      </c>
      <c r="BH45" s="7">
        <v>1.3749929321003977</v>
      </c>
      <c r="BI45" s="7">
        <v>0</v>
      </c>
      <c r="BJ45" s="7">
        <v>0</v>
      </c>
      <c r="BK45" s="7">
        <v>0</v>
      </c>
      <c r="BL45" s="4">
        <f t="shared" si="1"/>
        <v>840.9407905181888</v>
      </c>
      <c r="BM45" s="7">
        <v>313.2937018386297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4">
        <f t="shared" si="0"/>
        <v>1154.2344923568185</v>
      </c>
      <c r="BU45" s="10"/>
      <c r="BV45" s="10"/>
      <c r="BW45" s="10"/>
      <c r="BX45" s="10"/>
    </row>
    <row r="46" spans="1:76" ht="12.75">
      <c r="A46" s="11" t="s">
        <v>42</v>
      </c>
      <c r="B46" s="22" t="s">
        <v>156</v>
      </c>
      <c r="C46" s="7">
        <v>0</v>
      </c>
      <c r="D46" s="7">
        <v>0</v>
      </c>
      <c r="E46" s="7">
        <v>0</v>
      </c>
      <c r="F46" s="7">
        <v>0.02088692248903032</v>
      </c>
      <c r="G46" s="7">
        <v>2.3286721424940135E-06</v>
      </c>
      <c r="H46" s="7">
        <v>0</v>
      </c>
      <c r="I46" s="7">
        <v>0.001848700304074319</v>
      </c>
      <c r="J46" s="7">
        <v>0.9221817035471161</v>
      </c>
      <c r="K46" s="7">
        <v>36.81955251258712</v>
      </c>
      <c r="L46" s="7">
        <v>0</v>
      </c>
      <c r="M46" s="7">
        <v>0.9290863537312681</v>
      </c>
      <c r="N46" s="7">
        <v>2.310979665720781</v>
      </c>
      <c r="O46" s="7">
        <v>6.485530678887009E-10</v>
      </c>
      <c r="P46" s="7">
        <v>1.5861245075378754</v>
      </c>
      <c r="Q46" s="7">
        <v>0.013879549886296154</v>
      </c>
      <c r="R46" s="7">
        <v>0.4404337498677817</v>
      </c>
      <c r="S46" s="7">
        <v>2.632875675010035</v>
      </c>
      <c r="T46" s="7">
        <v>2.4781721848837615</v>
      </c>
      <c r="U46" s="7">
        <v>0.17760524326939983</v>
      </c>
      <c r="V46" s="7">
        <v>0.6258168213126749</v>
      </c>
      <c r="W46" s="7">
        <v>3.6264032782764914</v>
      </c>
      <c r="X46" s="7">
        <v>1.424264276502174</v>
      </c>
      <c r="Y46" s="7">
        <v>6.599293659453616</v>
      </c>
      <c r="Z46" s="7">
        <v>0.18806697812900988</v>
      </c>
      <c r="AA46" s="7">
        <v>7.3843788166805995</v>
      </c>
      <c r="AB46" s="7">
        <v>0.037695702098295356</v>
      </c>
      <c r="AC46" s="7">
        <v>1.3982885565604743E-05</v>
      </c>
      <c r="AD46" s="7">
        <v>11.117651466611255</v>
      </c>
      <c r="AE46" s="7">
        <v>1.5495652655169057</v>
      </c>
      <c r="AF46" s="7">
        <v>0.9621614674339489</v>
      </c>
      <c r="AG46" s="7">
        <v>0</v>
      </c>
      <c r="AH46" s="7">
        <v>1.6205262444644998E-16</v>
      </c>
      <c r="AI46" s="7">
        <v>0</v>
      </c>
      <c r="AJ46" s="7">
        <v>33.9761283295118</v>
      </c>
      <c r="AK46" s="7">
        <v>20.462886202470237</v>
      </c>
      <c r="AL46" s="7">
        <v>86.62451557429216</v>
      </c>
      <c r="AM46" s="7">
        <v>19.968252819302474</v>
      </c>
      <c r="AN46" s="7">
        <v>100.10152866158833</v>
      </c>
      <c r="AO46" s="7">
        <v>1.5781880632896712</v>
      </c>
      <c r="AP46" s="7">
        <v>0.1734501091370328</v>
      </c>
      <c r="AQ46" s="7">
        <v>0</v>
      </c>
      <c r="AR46" s="7">
        <v>4.704872392897646</v>
      </c>
      <c r="AS46" s="7">
        <v>2.6375023329365486E-14</v>
      </c>
      <c r="AT46" s="7">
        <v>508.45503101236443</v>
      </c>
      <c r="AU46" s="7">
        <v>30.52374559719237</v>
      </c>
      <c r="AV46" s="7">
        <v>219.19027396232272</v>
      </c>
      <c r="AW46" s="7">
        <v>16.628359185240136</v>
      </c>
      <c r="AX46" s="7">
        <v>0.10990448853507881</v>
      </c>
      <c r="AY46" s="7">
        <v>4.188212547368018</v>
      </c>
      <c r="AZ46" s="7">
        <v>6.126875886706549E-08</v>
      </c>
      <c r="BA46" s="7">
        <v>196.03665385716397</v>
      </c>
      <c r="BB46" s="7">
        <v>38.2295913281716</v>
      </c>
      <c r="BC46" s="7">
        <v>2.2584921991055658</v>
      </c>
      <c r="BD46" s="7">
        <v>0.43900128777805714</v>
      </c>
      <c r="BE46" s="7">
        <v>0.48388489015738045</v>
      </c>
      <c r="BF46" s="7">
        <v>1.943778060299815</v>
      </c>
      <c r="BG46" s="7">
        <v>2.732667476504926</v>
      </c>
      <c r="BH46" s="7">
        <v>0.8632226918425002</v>
      </c>
      <c r="BI46" s="7">
        <v>0</v>
      </c>
      <c r="BJ46" s="7">
        <v>0</v>
      </c>
      <c r="BK46" s="7">
        <v>0</v>
      </c>
      <c r="BL46" s="4">
        <f t="shared" si="1"/>
        <v>1371.5215816108607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4">
        <f t="shared" si="0"/>
        <v>1371.5215816108607</v>
      </c>
      <c r="BU46" s="10"/>
      <c r="BV46" s="10"/>
      <c r="BW46" s="10"/>
      <c r="BX46" s="10"/>
    </row>
    <row r="47" spans="1:76" ht="12.75">
      <c r="A47" s="11" t="s">
        <v>43</v>
      </c>
      <c r="B47" s="22" t="s">
        <v>157</v>
      </c>
      <c r="C47" s="7">
        <v>2.315767585879106</v>
      </c>
      <c r="D47" s="7">
        <v>0.03109163095210592</v>
      </c>
      <c r="E47" s="7">
        <v>0.04350845486615922</v>
      </c>
      <c r="F47" s="7">
        <v>0.006179511093338739</v>
      </c>
      <c r="G47" s="7">
        <v>6.136500579058057E-07</v>
      </c>
      <c r="H47" s="7">
        <v>0</v>
      </c>
      <c r="I47" s="7">
        <v>0.004774057384236081</v>
      </c>
      <c r="J47" s="7">
        <v>0.2508822398032145</v>
      </c>
      <c r="K47" s="7">
        <v>3.993340348131184</v>
      </c>
      <c r="L47" s="7">
        <v>0.017655597477402397</v>
      </c>
      <c r="M47" s="7">
        <v>2.4017009546642814</v>
      </c>
      <c r="N47" s="7">
        <v>0.09200527904202917</v>
      </c>
      <c r="O47" s="7">
        <v>0.050536999478822967</v>
      </c>
      <c r="P47" s="7">
        <v>0.7997263511204262</v>
      </c>
      <c r="Q47" s="7">
        <v>0.9696181003357985</v>
      </c>
      <c r="R47" s="7">
        <v>1.0268132770413518</v>
      </c>
      <c r="S47" s="7">
        <v>0.8012292911690234</v>
      </c>
      <c r="T47" s="7">
        <v>3.9477628335075243</v>
      </c>
      <c r="U47" s="7">
        <v>1.093913304781529</v>
      </c>
      <c r="V47" s="7">
        <v>1.3665429612225972</v>
      </c>
      <c r="W47" s="7">
        <v>1.1922205533725139</v>
      </c>
      <c r="X47" s="7">
        <v>2.138253266478533</v>
      </c>
      <c r="Y47" s="7">
        <v>2.218250144433536</v>
      </c>
      <c r="Z47" s="7">
        <v>0.28758629392693874</v>
      </c>
      <c r="AA47" s="7">
        <v>0.6102874674325641</v>
      </c>
      <c r="AB47" s="7">
        <v>0.3274630922879878</v>
      </c>
      <c r="AC47" s="7">
        <v>0.36595668919593655</v>
      </c>
      <c r="AD47" s="7">
        <v>0.9985334522786036</v>
      </c>
      <c r="AE47" s="7">
        <v>0.37893086416894695</v>
      </c>
      <c r="AF47" s="7">
        <v>1.1351567924644859</v>
      </c>
      <c r="AG47" s="7">
        <v>0</v>
      </c>
      <c r="AH47" s="7">
        <v>2.7360636209439217</v>
      </c>
      <c r="AI47" s="7">
        <v>0.17770151534366038</v>
      </c>
      <c r="AJ47" s="7">
        <v>12.672729851312978</v>
      </c>
      <c r="AK47" s="7">
        <v>4.9303613285355645</v>
      </c>
      <c r="AL47" s="7">
        <v>15.932252477050191</v>
      </c>
      <c r="AM47" s="7">
        <v>4.537077748866968</v>
      </c>
      <c r="AN47" s="7">
        <v>3.698543440481131</v>
      </c>
      <c r="AO47" s="7">
        <v>10.431813277725237</v>
      </c>
      <c r="AP47" s="7">
        <v>0.22218288258833235</v>
      </c>
      <c r="AQ47" s="7">
        <v>1.584327654147345</v>
      </c>
      <c r="AR47" s="7">
        <v>2.7854526161991577</v>
      </c>
      <c r="AS47" s="7">
        <v>1.4260202925890884</v>
      </c>
      <c r="AT47" s="7">
        <v>3.14853646478425</v>
      </c>
      <c r="AU47" s="7">
        <v>1.696600087473441</v>
      </c>
      <c r="AV47" s="7">
        <v>2.3397365712681477</v>
      </c>
      <c r="AW47" s="7">
        <v>7.240489447343207</v>
      </c>
      <c r="AX47" s="7">
        <v>5.869517649377624</v>
      </c>
      <c r="AY47" s="7">
        <v>1.8245428175312774</v>
      </c>
      <c r="AZ47" s="7">
        <v>0.3415691303120954</v>
      </c>
      <c r="BA47" s="7">
        <v>12.721872979163447</v>
      </c>
      <c r="BB47" s="7">
        <v>2.2541753073819413</v>
      </c>
      <c r="BC47" s="7">
        <v>1.2253782978198198</v>
      </c>
      <c r="BD47" s="7">
        <v>7.317768813884568</v>
      </c>
      <c r="BE47" s="7">
        <v>1.1150108765515259</v>
      </c>
      <c r="BF47" s="7">
        <v>0.6286825442640781</v>
      </c>
      <c r="BG47" s="7">
        <v>1.8683540272953687</v>
      </c>
      <c r="BH47" s="7">
        <v>1.0165553710028983</v>
      </c>
      <c r="BI47" s="7">
        <v>0</v>
      </c>
      <c r="BJ47" s="7">
        <v>0</v>
      </c>
      <c r="BK47" s="7">
        <v>0</v>
      </c>
      <c r="BL47" s="4">
        <f t="shared" si="1"/>
        <v>140.6090050988775</v>
      </c>
      <c r="BM47" s="7">
        <v>414.7241794914182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4">
        <f t="shared" si="0"/>
        <v>555.3331845902958</v>
      </c>
      <c r="BU47" s="10"/>
      <c r="BV47" s="10"/>
      <c r="BW47" s="10"/>
      <c r="BX47" s="10"/>
    </row>
    <row r="48" spans="1:76" ht="12.75">
      <c r="A48" s="11" t="s">
        <v>44</v>
      </c>
      <c r="B48" s="22" t="s">
        <v>158</v>
      </c>
      <c r="C48" s="7">
        <v>0</v>
      </c>
      <c r="D48" s="7">
        <v>0</v>
      </c>
      <c r="E48" s="7">
        <v>0</v>
      </c>
      <c r="F48" s="7">
        <v>0.018245839806721273</v>
      </c>
      <c r="G48" s="7">
        <v>8.450752552557748E-07</v>
      </c>
      <c r="H48" s="7">
        <v>0</v>
      </c>
      <c r="I48" s="7">
        <v>0.002939291877141292</v>
      </c>
      <c r="J48" s="7">
        <v>0.17439889708975187</v>
      </c>
      <c r="K48" s="7">
        <v>7.515972054332962</v>
      </c>
      <c r="L48" s="7">
        <v>0</v>
      </c>
      <c r="M48" s="7">
        <v>0.522596284197796</v>
      </c>
      <c r="N48" s="7">
        <v>0.9835445074359512</v>
      </c>
      <c r="O48" s="7">
        <v>1.1173833514364221E-12</v>
      </c>
      <c r="P48" s="7">
        <v>0.6723259965914177</v>
      </c>
      <c r="Q48" s="7">
        <v>0.06771053611096729</v>
      </c>
      <c r="R48" s="7">
        <v>0.19609719918499122</v>
      </c>
      <c r="S48" s="7">
        <v>0.7437741514626544</v>
      </c>
      <c r="T48" s="7">
        <v>1.4183846669248692</v>
      </c>
      <c r="U48" s="7">
        <v>0.36817636790896774</v>
      </c>
      <c r="V48" s="7">
        <v>0.4139642918564101</v>
      </c>
      <c r="W48" s="7">
        <v>1.1523909902797094</v>
      </c>
      <c r="X48" s="7">
        <v>0.669405661240484</v>
      </c>
      <c r="Y48" s="7">
        <v>2.6479115552609107</v>
      </c>
      <c r="Z48" s="7">
        <v>0.15815090998282821</v>
      </c>
      <c r="AA48" s="7">
        <v>1.652806066797916</v>
      </c>
      <c r="AB48" s="7">
        <v>9.694109267226375E-06</v>
      </c>
      <c r="AC48" s="7">
        <v>8.410846663803152E-07</v>
      </c>
      <c r="AD48" s="7">
        <v>1.7883787003737646</v>
      </c>
      <c r="AE48" s="7">
        <v>0.6345586107735596</v>
      </c>
      <c r="AF48" s="7">
        <v>0.4254965894667072</v>
      </c>
      <c r="AG48" s="7">
        <v>0</v>
      </c>
      <c r="AH48" s="7">
        <v>0.00023105382593526208</v>
      </c>
      <c r="AI48" s="7">
        <v>0.0011794519740350616</v>
      </c>
      <c r="AJ48" s="7">
        <v>3.778883358979712</v>
      </c>
      <c r="AK48" s="7">
        <v>11.083962453660645</v>
      </c>
      <c r="AL48" s="7">
        <v>18.91161282759944</v>
      </c>
      <c r="AM48" s="7">
        <v>6.457146077901891</v>
      </c>
      <c r="AN48" s="7">
        <v>2.672712918044234</v>
      </c>
      <c r="AO48" s="7">
        <v>0.3405611727436292</v>
      </c>
      <c r="AP48" s="7">
        <v>0.04002873833787579</v>
      </c>
      <c r="AQ48" s="7">
        <v>0</v>
      </c>
      <c r="AR48" s="7">
        <v>1.6383769160147739</v>
      </c>
      <c r="AS48" s="7">
        <v>0</v>
      </c>
      <c r="AT48" s="7">
        <v>235.49545697503885</v>
      </c>
      <c r="AU48" s="7">
        <v>35.35951239297332</v>
      </c>
      <c r="AV48" s="7">
        <v>227.67696115808397</v>
      </c>
      <c r="AW48" s="7">
        <v>9.650954945584559</v>
      </c>
      <c r="AX48" s="7">
        <v>5.486121523914882</v>
      </c>
      <c r="AY48" s="7">
        <v>0.14088149664080057</v>
      </c>
      <c r="AZ48" s="7">
        <v>1.0462320239161191E-11</v>
      </c>
      <c r="BA48" s="7">
        <v>94.99930322180344</v>
      </c>
      <c r="BB48" s="7">
        <v>0</v>
      </c>
      <c r="BC48" s="7">
        <v>3.2570754380008564</v>
      </c>
      <c r="BD48" s="7">
        <v>4.980921058573428</v>
      </c>
      <c r="BE48" s="7">
        <v>0</v>
      </c>
      <c r="BF48" s="7">
        <v>0.05399181981587619</v>
      </c>
      <c r="BG48" s="7">
        <v>5.254705798886622</v>
      </c>
      <c r="BH48" s="7">
        <v>0</v>
      </c>
      <c r="BI48" s="7">
        <v>0</v>
      </c>
      <c r="BJ48" s="7">
        <v>0</v>
      </c>
      <c r="BK48" s="7">
        <v>0</v>
      </c>
      <c r="BL48" s="4">
        <f t="shared" si="1"/>
        <v>689.5078213476361</v>
      </c>
      <c r="BM48" s="7">
        <v>167.51202815674296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4">
        <f t="shared" si="0"/>
        <v>857.0198495043791</v>
      </c>
      <c r="BU48" s="10"/>
      <c r="BV48" s="10"/>
      <c r="BW48" s="10"/>
      <c r="BX48" s="10"/>
    </row>
    <row r="49" spans="1:76" ht="12.75">
      <c r="A49" s="11" t="s">
        <v>45</v>
      </c>
      <c r="B49" s="22" t="s">
        <v>159</v>
      </c>
      <c r="C49" s="7">
        <v>0</v>
      </c>
      <c r="D49" s="7">
        <v>0</v>
      </c>
      <c r="E49" s="7">
        <v>0</v>
      </c>
      <c r="F49" s="7">
        <v>0.0007067774669774863</v>
      </c>
      <c r="G49" s="7">
        <v>2.139529305801351E-07</v>
      </c>
      <c r="H49" s="7">
        <v>0</v>
      </c>
      <c r="I49" s="7">
        <v>0.00010342444080435346</v>
      </c>
      <c r="J49" s="7">
        <v>0.005628425236443163</v>
      </c>
      <c r="K49" s="7">
        <v>0.23460238114674592</v>
      </c>
      <c r="L49" s="7">
        <v>0.0003423248166490859</v>
      </c>
      <c r="M49" s="7">
        <v>0.10344750063430154</v>
      </c>
      <c r="N49" s="7">
        <v>0.04268563243584853</v>
      </c>
      <c r="O49" s="7">
        <v>0.0007947966391007445</v>
      </c>
      <c r="P49" s="7">
        <v>0.02112445980099328</v>
      </c>
      <c r="Q49" s="7">
        <v>0.04050228056384558</v>
      </c>
      <c r="R49" s="7">
        <v>0.05446157889304065</v>
      </c>
      <c r="S49" s="7">
        <v>0.0267774208736152</v>
      </c>
      <c r="T49" s="7">
        <v>0.061666024822835036</v>
      </c>
      <c r="U49" s="7">
        <v>0.018447656896161953</v>
      </c>
      <c r="V49" s="7">
        <v>0.0654177078718547</v>
      </c>
      <c r="W49" s="7">
        <v>0.043123137518210834</v>
      </c>
      <c r="X49" s="7">
        <v>0.16280185111779988</v>
      </c>
      <c r="Y49" s="7">
        <v>0.12574475410534677</v>
      </c>
      <c r="Z49" s="7">
        <v>0.025355617465728335</v>
      </c>
      <c r="AA49" s="7">
        <v>0.11032374431400305</v>
      </c>
      <c r="AB49" s="7">
        <v>0.027144506478709033</v>
      </c>
      <c r="AC49" s="7">
        <v>0.026208684765801328</v>
      </c>
      <c r="AD49" s="7">
        <v>0.019272824460429376</v>
      </c>
      <c r="AE49" s="7">
        <v>0.012422069632537546</v>
      </c>
      <c r="AF49" s="7">
        <v>0.027840595915604255</v>
      </c>
      <c r="AG49" s="7">
        <v>0</v>
      </c>
      <c r="AH49" s="7">
        <v>0.026077291704004246</v>
      </c>
      <c r="AI49" s="7">
        <v>0.0007438175916634753</v>
      </c>
      <c r="AJ49" s="7">
        <v>0.2182533600227476</v>
      </c>
      <c r="AK49" s="7">
        <v>0.1301118521870172</v>
      </c>
      <c r="AL49" s="7">
        <v>1.960417566235372</v>
      </c>
      <c r="AM49" s="7">
        <v>2.0062590130372953</v>
      </c>
      <c r="AN49" s="7">
        <v>0.7128771143869455</v>
      </c>
      <c r="AO49" s="7">
        <v>0.2539724850300489</v>
      </c>
      <c r="AP49" s="7">
        <v>0.006900523983057246</v>
      </c>
      <c r="AQ49" s="7">
        <v>0.03700204827382613</v>
      </c>
      <c r="AR49" s="7">
        <v>1.424588591711901</v>
      </c>
      <c r="AS49" s="7">
        <v>0.2910884503225979</v>
      </c>
      <c r="AT49" s="7">
        <v>0.2848908159622319</v>
      </c>
      <c r="AU49" s="7">
        <v>0.1214939199641086</v>
      </c>
      <c r="AV49" s="7">
        <v>0.8776766451996585</v>
      </c>
      <c r="AW49" s="7">
        <v>0.17332326104856763</v>
      </c>
      <c r="AX49" s="7">
        <v>0.05232067258373858</v>
      </c>
      <c r="AY49" s="7">
        <v>0.4943948741162739</v>
      </c>
      <c r="AZ49" s="7">
        <v>0.11613291241571631</v>
      </c>
      <c r="BA49" s="7">
        <v>1.4518081581231783</v>
      </c>
      <c r="BB49" s="7">
        <v>0.43428926219545533</v>
      </c>
      <c r="BC49" s="7">
        <v>1.230549932110674</v>
      </c>
      <c r="BD49" s="7">
        <v>0.24265195976964796</v>
      </c>
      <c r="BE49" s="7">
        <v>0.024338387433286857</v>
      </c>
      <c r="BF49" s="7">
        <v>0.1946433759424779</v>
      </c>
      <c r="BG49" s="7">
        <v>0.03195003218017515</v>
      </c>
      <c r="BH49" s="7">
        <v>0.16063636529259107</v>
      </c>
      <c r="BI49" s="7">
        <v>0</v>
      </c>
      <c r="BJ49" s="7">
        <v>0</v>
      </c>
      <c r="BK49" s="7">
        <v>0</v>
      </c>
      <c r="BL49" s="4">
        <f t="shared" si="1"/>
        <v>14.216339081090577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4">
        <f t="shared" si="0"/>
        <v>14.216339081090577</v>
      </c>
      <c r="BU49" s="10"/>
      <c r="BV49" s="10"/>
      <c r="BW49" s="10"/>
      <c r="BX49" s="10"/>
    </row>
    <row r="50" spans="1:76" ht="12.75">
      <c r="A50" s="11" t="s">
        <v>46</v>
      </c>
      <c r="B50" s="22" t="s">
        <v>160</v>
      </c>
      <c r="C50" s="7">
        <v>0.7467917139640718</v>
      </c>
      <c r="D50" s="7">
        <v>0</v>
      </c>
      <c r="E50" s="7">
        <v>0.006271986584400707</v>
      </c>
      <c r="F50" s="7">
        <v>0.0197778510068745</v>
      </c>
      <c r="G50" s="7">
        <v>1.8184805508025137E-06</v>
      </c>
      <c r="H50" s="7">
        <v>0</v>
      </c>
      <c r="I50" s="7">
        <v>0.006442702431399909</v>
      </c>
      <c r="J50" s="7">
        <v>1.173632118499073</v>
      </c>
      <c r="K50" s="7">
        <v>14.881897161166213</v>
      </c>
      <c r="L50" s="7">
        <v>0</v>
      </c>
      <c r="M50" s="7">
        <v>0.4004930639848895</v>
      </c>
      <c r="N50" s="7">
        <v>0.5363162060621723</v>
      </c>
      <c r="O50" s="7">
        <v>0.03405409683897</v>
      </c>
      <c r="P50" s="7">
        <v>1.5968503910317924</v>
      </c>
      <c r="Q50" s="7">
        <v>0.8437375205362918</v>
      </c>
      <c r="R50" s="7">
        <v>6.205379280179974</v>
      </c>
      <c r="S50" s="7">
        <v>0.5075288254655779</v>
      </c>
      <c r="T50" s="7">
        <v>7.97967007805835</v>
      </c>
      <c r="U50" s="7">
        <v>5.737686541579913</v>
      </c>
      <c r="V50" s="7">
        <v>14.88753020980748</v>
      </c>
      <c r="W50" s="7">
        <v>6.663389546963193</v>
      </c>
      <c r="X50" s="7">
        <v>8.80708957517514</v>
      </c>
      <c r="Y50" s="7">
        <v>6.1870188277336435</v>
      </c>
      <c r="Z50" s="7">
        <v>8.883577492751694</v>
      </c>
      <c r="AA50" s="7">
        <v>7.128442001279595</v>
      </c>
      <c r="AB50" s="7">
        <v>0.03663959984634379</v>
      </c>
      <c r="AC50" s="7">
        <v>1.0012804753241038</v>
      </c>
      <c r="AD50" s="7">
        <v>3.3537462561769558</v>
      </c>
      <c r="AE50" s="7">
        <v>1.7754342160637442</v>
      </c>
      <c r="AF50" s="7">
        <v>1.6461619656188446</v>
      </c>
      <c r="AG50" s="7">
        <v>0</v>
      </c>
      <c r="AH50" s="7">
        <v>4.9102002141537735</v>
      </c>
      <c r="AI50" s="7">
        <v>0.08114839607231006</v>
      </c>
      <c r="AJ50" s="7">
        <v>27.033862815119228</v>
      </c>
      <c r="AK50" s="7">
        <v>38.06432252942501</v>
      </c>
      <c r="AL50" s="7">
        <v>67.25139017567722</v>
      </c>
      <c r="AM50" s="7">
        <v>3.3512977750136725</v>
      </c>
      <c r="AN50" s="7">
        <v>3.9787752683151196</v>
      </c>
      <c r="AO50" s="7">
        <v>78.2987598378438</v>
      </c>
      <c r="AP50" s="7">
        <v>54.660373064368564</v>
      </c>
      <c r="AQ50" s="7">
        <v>59.63728237911762</v>
      </c>
      <c r="AR50" s="7">
        <v>52.06162609305898</v>
      </c>
      <c r="AS50" s="7">
        <v>15.466196916068826</v>
      </c>
      <c r="AT50" s="7">
        <v>13.925577623137533</v>
      </c>
      <c r="AU50" s="7">
        <v>1.7592854544393814</v>
      </c>
      <c r="AV50" s="7">
        <v>11.049677460225025</v>
      </c>
      <c r="AW50" s="7">
        <v>10.874499933383754</v>
      </c>
      <c r="AX50" s="7">
        <v>54.86438043396329</v>
      </c>
      <c r="AY50" s="7">
        <v>74.97821822810411</v>
      </c>
      <c r="AZ50" s="7">
        <v>1.4568068449983254</v>
      </c>
      <c r="BA50" s="7">
        <v>92.86770211666123</v>
      </c>
      <c r="BB50" s="7">
        <v>0.7305651862257136</v>
      </c>
      <c r="BC50" s="7">
        <v>1.0981083349515386</v>
      </c>
      <c r="BD50" s="7">
        <v>2.575724718596055</v>
      </c>
      <c r="BE50" s="7">
        <v>5.678025990546592</v>
      </c>
      <c r="BF50" s="7">
        <v>1.98030804128903</v>
      </c>
      <c r="BG50" s="7">
        <v>8.034484458752356</v>
      </c>
      <c r="BH50" s="7">
        <v>3.2983154855550336</v>
      </c>
      <c r="BI50" s="7">
        <v>0</v>
      </c>
      <c r="BJ50" s="7">
        <v>0</v>
      </c>
      <c r="BK50" s="7">
        <v>0</v>
      </c>
      <c r="BL50" s="4">
        <f t="shared" si="1"/>
        <v>791.0137572976744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4">
        <f t="shared" si="0"/>
        <v>791.0137572976744</v>
      </c>
      <c r="BU50" s="10"/>
      <c r="BV50" s="10"/>
      <c r="BW50" s="10"/>
      <c r="BX50" s="10"/>
    </row>
    <row r="51" spans="1:76" ht="12.75">
      <c r="A51" s="11" t="s">
        <v>47</v>
      </c>
      <c r="B51" s="22" t="s">
        <v>161</v>
      </c>
      <c r="C51" s="7">
        <v>0</v>
      </c>
      <c r="D51" s="7">
        <v>0</v>
      </c>
      <c r="E51" s="7">
        <v>0</v>
      </c>
      <c r="F51" s="7">
        <v>0.049196639948256696</v>
      </c>
      <c r="G51" s="7">
        <v>5.246061755561374E-06</v>
      </c>
      <c r="H51" s="7">
        <v>0</v>
      </c>
      <c r="I51" s="7">
        <v>0.03287005737246316</v>
      </c>
      <c r="J51" s="7">
        <v>0.4674791573491794</v>
      </c>
      <c r="K51" s="7">
        <v>5.758534222030034</v>
      </c>
      <c r="L51" s="7">
        <v>0</v>
      </c>
      <c r="M51" s="7">
        <v>0.7687343247724063</v>
      </c>
      <c r="N51" s="7">
        <v>1.8458108457944566</v>
      </c>
      <c r="O51" s="7">
        <v>2.752232061997549E-10</v>
      </c>
      <c r="P51" s="7">
        <v>0.42650008709443044</v>
      </c>
      <c r="Q51" s="7">
        <v>1.5224791508381117</v>
      </c>
      <c r="R51" s="7">
        <v>5.68838436061301</v>
      </c>
      <c r="S51" s="7">
        <v>0.29469394068055565</v>
      </c>
      <c r="T51" s="7">
        <v>52.22733149764831</v>
      </c>
      <c r="U51" s="7">
        <v>0.9933077156406588</v>
      </c>
      <c r="V51" s="7">
        <v>2.5145959423140507</v>
      </c>
      <c r="W51" s="7">
        <v>9.250021343389328</v>
      </c>
      <c r="X51" s="7">
        <v>6.391009746209214</v>
      </c>
      <c r="Y51" s="7">
        <v>5.020982143945876</v>
      </c>
      <c r="Z51" s="7">
        <v>20.108474212111517</v>
      </c>
      <c r="AA51" s="7">
        <v>6.764277456549934</v>
      </c>
      <c r="AB51" s="7">
        <v>5.449919903610598</v>
      </c>
      <c r="AC51" s="7">
        <v>5.8591594473166E-05</v>
      </c>
      <c r="AD51" s="7">
        <v>11.629771195475112</v>
      </c>
      <c r="AE51" s="7">
        <v>2.5863736454065394</v>
      </c>
      <c r="AF51" s="7">
        <v>0.26875760890075273</v>
      </c>
      <c r="AG51" s="7">
        <v>0</v>
      </c>
      <c r="AH51" s="7">
        <v>4.48454798705643</v>
      </c>
      <c r="AI51" s="7">
        <v>2.1264234125676875</v>
      </c>
      <c r="AJ51" s="7">
        <v>11.675020954975523</v>
      </c>
      <c r="AK51" s="7">
        <v>30.449281651200565</v>
      </c>
      <c r="AL51" s="7">
        <v>230.4815817192915</v>
      </c>
      <c r="AM51" s="7">
        <v>10.86517607376393</v>
      </c>
      <c r="AN51" s="7">
        <v>4.783964260891169</v>
      </c>
      <c r="AO51" s="7">
        <v>3.316542446940507</v>
      </c>
      <c r="AP51" s="7">
        <v>2.818510733092918</v>
      </c>
      <c r="AQ51" s="7">
        <v>30.937746017001484</v>
      </c>
      <c r="AR51" s="7">
        <v>24.675460141242525</v>
      </c>
      <c r="AS51" s="7">
        <v>111.00117472342195</v>
      </c>
      <c r="AT51" s="7">
        <v>34.23963748934071</v>
      </c>
      <c r="AU51" s="7">
        <v>23.509046658394865</v>
      </c>
      <c r="AV51" s="7">
        <v>51.10714200260523</v>
      </c>
      <c r="AW51" s="7">
        <v>12.169051067587883</v>
      </c>
      <c r="AX51" s="7">
        <v>6.045752353475521</v>
      </c>
      <c r="AY51" s="7">
        <v>322.5353953281328</v>
      </c>
      <c r="AZ51" s="7">
        <v>16.058606431936354</v>
      </c>
      <c r="BA51" s="7">
        <v>204.01918329668888</v>
      </c>
      <c r="BB51" s="7">
        <v>84.35027409798693</v>
      </c>
      <c r="BC51" s="7">
        <v>5.701981687631314</v>
      </c>
      <c r="BD51" s="7">
        <v>14.75706950592813</v>
      </c>
      <c r="BE51" s="7">
        <v>0.3942088786305222</v>
      </c>
      <c r="BF51" s="7">
        <v>26.940653579093517</v>
      </c>
      <c r="BG51" s="7">
        <v>5.137205028512081</v>
      </c>
      <c r="BH51" s="7">
        <v>0.6906304015387698</v>
      </c>
      <c r="BI51" s="7">
        <v>0</v>
      </c>
      <c r="BJ51" s="7">
        <v>0</v>
      </c>
      <c r="BK51" s="7">
        <v>0</v>
      </c>
      <c r="BL51" s="4">
        <f t="shared" si="1"/>
        <v>1415.3308369645556</v>
      </c>
      <c r="BM51" s="7">
        <v>11.933177752007724</v>
      </c>
      <c r="BN51" s="7">
        <v>0</v>
      </c>
      <c r="BO51" s="7">
        <v>0</v>
      </c>
      <c r="BP51" s="7">
        <v>187.22404597903844</v>
      </c>
      <c r="BQ51" s="7">
        <v>0.11172274040017846</v>
      </c>
      <c r="BR51" s="7">
        <v>66.40895694365074</v>
      </c>
      <c r="BS51" s="7">
        <v>7.9379252898785495</v>
      </c>
      <c r="BT51" s="4">
        <f t="shared" si="0"/>
        <v>1688.9466656695313</v>
      </c>
      <c r="BU51" s="10"/>
      <c r="BV51" s="10"/>
      <c r="BW51" s="10"/>
      <c r="BX51" s="10"/>
    </row>
    <row r="52" spans="1:76" ht="12.75">
      <c r="A52" s="11" t="s">
        <v>48</v>
      </c>
      <c r="B52" s="22" t="s">
        <v>162</v>
      </c>
      <c r="C52" s="7">
        <v>0</v>
      </c>
      <c r="D52" s="7">
        <v>0</v>
      </c>
      <c r="E52" s="7">
        <v>0</v>
      </c>
      <c r="F52" s="7">
        <v>0.0128919239612789</v>
      </c>
      <c r="G52" s="7">
        <v>4.3925808731844714E-07</v>
      </c>
      <c r="H52" s="7">
        <v>0</v>
      </c>
      <c r="I52" s="7">
        <v>0.019776897304018486</v>
      </c>
      <c r="J52" s="7">
        <v>0.07138232309960943</v>
      </c>
      <c r="K52" s="7">
        <v>14.163474430137981</v>
      </c>
      <c r="L52" s="7">
        <v>1.0484678433339396E-13</v>
      </c>
      <c r="M52" s="7">
        <v>6.3011540533943595</v>
      </c>
      <c r="N52" s="7">
        <v>0</v>
      </c>
      <c r="O52" s="7">
        <v>0.8570628329029992</v>
      </c>
      <c r="P52" s="7">
        <v>2.1922638587892548E-09</v>
      </c>
      <c r="Q52" s="7">
        <v>0.21279762989835285</v>
      </c>
      <c r="R52" s="7">
        <v>15.65585248130913</v>
      </c>
      <c r="S52" s="7">
        <v>36.362875671547975</v>
      </c>
      <c r="T52" s="7">
        <v>126.06020815998279</v>
      </c>
      <c r="U52" s="7">
        <v>21.965822483152802</v>
      </c>
      <c r="V52" s="7">
        <v>3.521645516310371</v>
      </c>
      <c r="W52" s="7">
        <v>44.39809881163497</v>
      </c>
      <c r="X52" s="7">
        <v>2.1943702127331366</v>
      </c>
      <c r="Y52" s="7">
        <v>33.30807038485261</v>
      </c>
      <c r="Z52" s="7">
        <v>1.0446812970543342</v>
      </c>
      <c r="AA52" s="7">
        <v>12.838631691228528</v>
      </c>
      <c r="AB52" s="7">
        <v>7.61655744095865</v>
      </c>
      <c r="AC52" s="7">
        <v>9.03172571414016</v>
      </c>
      <c r="AD52" s="7">
        <v>3.5282749876224586</v>
      </c>
      <c r="AE52" s="7">
        <v>10.501523417468913</v>
      </c>
      <c r="AF52" s="7">
        <v>2.0057757055252465</v>
      </c>
      <c r="AG52" s="7">
        <v>0</v>
      </c>
      <c r="AH52" s="7">
        <v>8.333519080390431</v>
      </c>
      <c r="AI52" s="7">
        <v>0.2574019430155893</v>
      </c>
      <c r="AJ52" s="7">
        <v>2.102296053765675</v>
      </c>
      <c r="AK52" s="7">
        <v>0.1687832642796792</v>
      </c>
      <c r="AL52" s="7">
        <v>1.0006770882875027</v>
      </c>
      <c r="AM52" s="7">
        <v>1.1357125267158545</v>
      </c>
      <c r="AN52" s="7">
        <v>0.040302027768987905</v>
      </c>
      <c r="AO52" s="7">
        <v>4.566421821382431E-06</v>
      </c>
      <c r="AP52" s="7">
        <v>0</v>
      </c>
      <c r="AQ52" s="7">
        <v>1.0632800170584905E-16</v>
      </c>
      <c r="AR52" s="7">
        <v>10.000435514025975</v>
      </c>
      <c r="AS52" s="7">
        <v>15.214921104999274</v>
      </c>
      <c r="AT52" s="7">
        <v>0</v>
      </c>
      <c r="AU52" s="7">
        <v>0</v>
      </c>
      <c r="AV52" s="7">
        <v>0</v>
      </c>
      <c r="AW52" s="7">
        <v>0</v>
      </c>
      <c r="AX52" s="7">
        <v>5.279403583255888</v>
      </c>
      <c r="AY52" s="7">
        <v>28.102949123510555</v>
      </c>
      <c r="AZ52" s="7">
        <v>110.42066609691662</v>
      </c>
      <c r="BA52" s="7">
        <v>26.267863678665773</v>
      </c>
      <c r="BB52" s="7">
        <v>40.56576464057028</v>
      </c>
      <c r="BC52" s="7">
        <v>3.2609799113640845</v>
      </c>
      <c r="BD52" s="7">
        <v>5.4048331325756305</v>
      </c>
      <c r="BE52" s="7">
        <v>3.2431781665436383</v>
      </c>
      <c r="BF52" s="7">
        <v>2.4409462238662334</v>
      </c>
      <c r="BG52" s="7">
        <v>1.9021568738046333</v>
      </c>
      <c r="BH52" s="7">
        <v>0</v>
      </c>
      <c r="BI52" s="7">
        <v>0</v>
      </c>
      <c r="BJ52" s="7">
        <v>0</v>
      </c>
      <c r="BK52" s="7">
        <v>0</v>
      </c>
      <c r="BL52" s="4">
        <f t="shared" si="1"/>
        <v>616.8154491084152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4">
        <f t="shared" si="0"/>
        <v>616.8154491084152</v>
      </c>
      <c r="BU52" s="10"/>
      <c r="BV52" s="10"/>
      <c r="BW52" s="10"/>
      <c r="BX52" s="10"/>
    </row>
    <row r="53" spans="1:76" ht="12.75">
      <c r="A53" s="11" t="s">
        <v>49</v>
      </c>
      <c r="B53" s="22" t="s">
        <v>163</v>
      </c>
      <c r="C53" s="7">
        <v>0.8538949264961336</v>
      </c>
      <c r="D53" s="7">
        <v>0</v>
      </c>
      <c r="E53" s="7">
        <v>0.09941502466744746</v>
      </c>
      <c r="F53" s="7">
        <v>0.9963824684310854</v>
      </c>
      <c r="G53" s="7">
        <v>4.180289881569671E-05</v>
      </c>
      <c r="H53" s="7">
        <v>0</v>
      </c>
      <c r="I53" s="7">
        <v>0.14014959503410301</v>
      </c>
      <c r="J53" s="7">
        <v>19.778663093855165</v>
      </c>
      <c r="K53" s="7">
        <v>139.31034346730883</v>
      </c>
      <c r="L53" s="7">
        <v>0.37266591593487863</v>
      </c>
      <c r="M53" s="7">
        <v>26.50800509289422</v>
      </c>
      <c r="N53" s="7">
        <v>17.801454101493597</v>
      </c>
      <c r="O53" s="7">
        <v>1.4527778326781173</v>
      </c>
      <c r="P53" s="7">
        <v>15.966618745645928</v>
      </c>
      <c r="Q53" s="7">
        <v>26.010206646816087</v>
      </c>
      <c r="R53" s="7">
        <v>81.440267507775</v>
      </c>
      <c r="S53" s="7">
        <v>39.424144899610326</v>
      </c>
      <c r="T53" s="7">
        <v>297.9771590020631</v>
      </c>
      <c r="U53" s="7">
        <v>11.31657715010748</v>
      </c>
      <c r="V53" s="7">
        <v>35.81006246221061</v>
      </c>
      <c r="W53" s="7">
        <v>52.43194501690188</v>
      </c>
      <c r="X53" s="7">
        <v>43.480750654874115</v>
      </c>
      <c r="Y53" s="7">
        <v>64.67751478715422</v>
      </c>
      <c r="Z53" s="7">
        <v>38.94813128735106</v>
      </c>
      <c r="AA53" s="7">
        <v>55.156188339013866</v>
      </c>
      <c r="AB53" s="7">
        <v>94.46202678808199</v>
      </c>
      <c r="AC53" s="7">
        <v>13.68875783945855</v>
      </c>
      <c r="AD53" s="7">
        <v>41.4175495510745</v>
      </c>
      <c r="AE53" s="7">
        <v>11.050385481016365</v>
      </c>
      <c r="AF53" s="7">
        <v>14.006958096403519</v>
      </c>
      <c r="AG53" s="7">
        <v>0</v>
      </c>
      <c r="AH53" s="7">
        <v>144.39595901812336</v>
      </c>
      <c r="AI53" s="7">
        <v>6.123160379483706</v>
      </c>
      <c r="AJ53" s="7">
        <v>271.2313310637547</v>
      </c>
      <c r="AK53" s="7">
        <v>245.19989191786863</v>
      </c>
      <c r="AL53" s="7">
        <v>1037.9900626140284</v>
      </c>
      <c r="AM53" s="7">
        <v>283.1858108146217</v>
      </c>
      <c r="AN53" s="7">
        <v>79.0886981346234</v>
      </c>
      <c r="AO53" s="7">
        <v>81.45435247269197</v>
      </c>
      <c r="AP53" s="7">
        <v>2.268167758675282</v>
      </c>
      <c r="AQ53" s="7">
        <v>11.875074182010875</v>
      </c>
      <c r="AR53" s="7">
        <v>138.57041087083923</v>
      </c>
      <c r="AS53" s="7">
        <v>139.16006737282765</v>
      </c>
      <c r="AT53" s="7">
        <v>35.36319126256103</v>
      </c>
      <c r="AU53" s="7">
        <v>96.36508815133605</v>
      </c>
      <c r="AV53" s="7">
        <v>127.67066591426675</v>
      </c>
      <c r="AW53" s="7">
        <v>98.51293314015338</v>
      </c>
      <c r="AX53" s="7">
        <v>220.74482950641573</v>
      </c>
      <c r="AY53" s="7">
        <v>270.7831126437357</v>
      </c>
      <c r="AZ53" s="7">
        <v>15.770355314133855</v>
      </c>
      <c r="BA53" s="7">
        <v>1762.6866680545336</v>
      </c>
      <c r="BB53" s="7">
        <v>39.66821022641329</v>
      </c>
      <c r="BC53" s="7">
        <v>16.262501176277404</v>
      </c>
      <c r="BD53" s="7">
        <v>29.96270221891656</v>
      </c>
      <c r="BE53" s="7">
        <v>32.7531657459909</v>
      </c>
      <c r="BF53" s="7">
        <v>56.40920349736583</v>
      </c>
      <c r="BG53" s="7">
        <v>63.38967779788595</v>
      </c>
      <c r="BH53" s="7">
        <v>17.745830680313823</v>
      </c>
      <c r="BI53" s="7">
        <v>0</v>
      </c>
      <c r="BJ53" s="7">
        <v>0</v>
      </c>
      <c r="BK53" s="7">
        <v>0</v>
      </c>
      <c r="BL53" s="4">
        <f t="shared" si="1"/>
        <v>6469.2101595071</v>
      </c>
      <c r="BM53" s="7">
        <v>30.992152883650352</v>
      </c>
      <c r="BN53" s="7">
        <v>0</v>
      </c>
      <c r="BO53" s="7">
        <v>0</v>
      </c>
      <c r="BP53" s="7">
        <v>318.0336281958817</v>
      </c>
      <c r="BQ53" s="7">
        <v>0</v>
      </c>
      <c r="BR53" s="7">
        <v>0.7924470422366903</v>
      </c>
      <c r="BS53" s="7">
        <v>0.18384028154187765</v>
      </c>
      <c r="BT53" s="4">
        <f t="shared" si="0"/>
        <v>6819.212227910411</v>
      </c>
      <c r="BU53" s="10"/>
      <c r="BV53" s="10"/>
      <c r="BW53" s="10"/>
      <c r="BX53" s="10"/>
    </row>
    <row r="54" spans="1:76" ht="12.75">
      <c r="A54" s="11" t="s">
        <v>50</v>
      </c>
      <c r="B54" s="22" t="s">
        <v>164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4">
        <f t="shared" si="1"/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4">
        <f t="shared" si="0"/>
        <v>0</v>
      </c>
      <c r="BU54" s="10"/>
      <c r="BV54" s="10"/>
      <c r="BW54" s="10"/>
      <c r="BX54" s="10"/>
    </row>
    <row r="55" spans="1:76" ht="12.75">
      <c r="A55" s="11" t="s">
        <v>51</v>
      </c>
      <c r="B55" s="22" t="s">
        <v>165</v>
      </c>
      <c r="C55" s="7">
        <v>0.1190627535678438</v>
      </c>
      <c r="D55" s="7">
        <v>0.0006648779742927095</v>
      </c>
      <c r="E55" s="7">
        <v>0.0027447397676306127</v>
      </c>
      <c r="F55" s="7">
        <v>0.00019111406169369503</v>
      </c>
      <c r="G55" s="7">
        <v>2.791382309239259E-08</v>
      </c>
      <c r="H55" s="7">
        <v>0</v>
      </c>
      <c r="I55" s="7">
        <v>0.000556717326218219</v>
      </c>
      <c r="J55" s="7">
        <v>0.01666559658025493</v>
      </c>
      <c r="K55" s="7">
        <v>0.5445516633634696</v>
      </c>
      <c r="L55" s="7">
        <v>0.02197719847824306</v>
      </c>
      <c r="M55" s="7">
        <v>0.14796401598708356</v>
      </c>
      <c r="N55" s="7">
        <v>0.034364335721048724</v>
      </c>
      <c r="O55" s="7">
        <v>0.00609857083427411</v>
      </c>
      <c r="P55" s="7">
        <v>0.05267591478742732</v>
      </c>
      <c r="Q55" s="7">
        <v>0.08584139706083808</v>
      </c>
      <c r="R55" s="7">
        <v>0.11939268533388489</v>
      </c>
      <c r="S55" s="7">
        <v>0.31523707054482764</v>
      </c>
      <c r="T55" s="7">
        <v>0.6208455567103629</v>
      </c>
      <c r="U55" s="7">
        <v>0.11538584284410817</v>
      </c>
      <c r="V55" s="7">
        <v>0.11984996513737234</v>
      </c>
      <c r="W55" s="7">
        <v>0.32781918070046623</v>
      </c>
      <c r="X55" s="7">
        <v>0.1716264614909424</v>
      </c>
      <c r="Y55" s="7">
        <v>0.20385986315367935</v>
      </c>
      <c r="Z55" s="7">
        <v>0.01900048936030303</v>
      </c>
      <c r="AA55" s="7">
        <v>0.10524704355513445</v>
      </c>
      <c r="AB55" s="7">
        <v>0.10538757334931066</v>
      </c>
      <c r="AC55" s="7">
        <v>0.028804587525434158</v>
      </c>
      <c r="AD55" s="7">
        <v>0.4241020421040423</v>
      </c>
      <c r="AE55" s="7">
        <v>0.04378190322234528</v>
      </c>
      <c r="AF55" s="7">
        <v>0.1033227237356619</v>
      </c>
      <c r="AG55" s="7">
        <v>0</v>
      </c>
      <c r="AH55" s="7">
        <v>0.11455531800999547</v>
      </c>
      <c r="AI55" s="7">
        <v>0.004781291010075496</v>
      </c>
      <c r="AJ55" s="7">
        <v>0.6953084475203091</v>
      </c>
      <c r="AK55" s="7">
        <v>0.12375167450234886</v>
      </c>
      <c r="AL55" s="7">
        <v>0.6911886716999259</v>
      </c>
      <c r="AM55" s="7">
        <v>0.20718503219892032</v>
      </c>
      <c r="AN55" s="7">
        <v>0.17890985821277852</v>
      </c>
      <c r="AO55" s="7">
        <v>0.219634805017104</v>
      </c>
      <c r="AP55" s="7">
        <v>0.058792521926696664</v>
      </c>
      <c r="AQ55" s="7">
        <v>0.10267761831070064</v>
      </c>
      <c r="AR55" s="7">
        <v>0.3296792715064387</v>
      </c>
      <c r="AS55" s="7">
        <v>0.12974803913167324</v>
      </c>
      <c r="AT55" s="7">
        <v>0.5501248862682839</v>
      </c>
      <c r="AU55" s="7">
        <v>0.33021044825583123</v>
      </c>
      <c r="AV55" s="7">
        <v>0.247548563070407</v>
      </c>
      <c r="AW55" s="7">
        <v>0.1868496241100247</v>
      </c>
      <c r="AX55" s="7">
        <v>0.07788202157341463</v>
      </c>
      <c r="AY55" s="7">
        <v>0.15856262433615467</v>
      </c>
      <c r="AZ55" s="7">
        <v>0.022865323065759464</v>
      </c>
      <c r="BA55" s="7">
        <v>0.6209033532738877</v>
      </c>
      <c r="BB55" s="7">
        <v>0.038804507778022454</v>
      </c>
      <c r="BC55" s="7">
        <v>0.04831531597017403</v>
      </c>
      <c r="BD55" s="7">
        <v>0.2509573334360043</v>
      </c>
      <c r="BE55" s="7">
        <v>0.041660599502835356</v>
      </c>
      <c r="BF55" s="7">
        <v>0.03377859955698963</v>
      </c>
      <c r="BG55" s="7">
        <v>0.1997070922167698</v>
      </c>
      <c r="BH55" s="7">
        <v>0.027330635214786094</v>
      </c>
      <c r="BI55" s="7">
        <v>0</v>
      </c>
      <c r="BJ55" s="7">
        <v>0</v>
      </c>
      <c r="BK55" s="7">
        <v>0</v>
      </c>
      <c r="BL55" s="4">
        <f t="shared" si="1"/>
        <v>9.548735388868328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4">
        <f t="shared" si="0"/>
        <v>9.548735388868328</v>
      </c>
      <c r="BU55" s="10"/>
      <c r="BV55" s="10"/>
      <c r="BW55" s="10"/>
      <c r="BX55" s="10"/>
    </row>
    <row r="56" spans="1:76" ht="12.75">
      <c r="A56" s="11" t="s">
        <v>52</v>
      </c>
      <c r="B56" s="22" t="s">
        <v>166</v>
      </c>
      <c r="C56" s="7">
        <v>4.161283069128525</v>
      </c>
      <c r="D56" s="7">
        <v>0</v>
      </c>
      <c r="E56" s="7">
        <v>0</v>
      </c>
      <c r="F56" s="7">
        <v>1.9093249242707683E-08</v>
      </c>
      <c r="G56" s="7">
        <v>9.1471225398401E-10</v>
      </c>
      <c r="H56" s="7">
        <v>0</v>
      </c>
      <c r="I56" s="7">
        <v>0</v>
      </c>
      <c r="J56" s="7">
        <v>0</v>
      </c>
      <c r="K56" s="7">
        <v>0.05566105981355281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8.02323048334848E-06</v>
      </c>
      <c r="U56" s="7">
        <v>0</v>
      </c>
      <c r="V56" s="7">
        <v>0</v>
      </c>
      <c r="W56" s="7">
        <v>0</v>
      </c>
      <c r="X56" s="7">
        <v>0</v>
      </c>
      <c r="Y56" s="7">
        <v>2.238010790127968E-07</v>
      </c>
      <c r="Z56" s="7">
        <v>0</v>
      </c>
      <c r="AA56" s="7">
        <v>0</v>
      </c>
      <c r="AB56" s="7">
        <v>2.5981841209003585E-10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7.246710461609188E-05</v>
      </c>
      <c r="AL56" s="7">
        <v>0.16448517885124816</v>
      </c>
      <c r="AM56" s="7">
        <v>4.39277983411204E-06</v>
      </c>
      <c r="AN56" s="7">
        <v>0.008885902544610559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1.7891288375577465E-06</v>
      </c>
      <c r="AZ56" s="7">
        <v>0</v>
      </c>
      <c r="BA56" s="7">
        <v>9.722057355647748E-05</v>
      </c>
      <c r="BB56" s="7">
        <v>0.1588872867491001</v>
      </c>
      <c r="BC56" s="7">
        <v>0</v>
      </c>
      <c r="BD56" s="7">
        <v>0.3526485105874684</v>
      </c>
      <c r="BE56" s="7">
        <v>0</v>
      </c>
      <c r="BF56" s="7">
        <v>0.022765797562080404</v>
      </c>
      <c r="BG56" s="7">
        <v>0.000894756781676343</v>
      </c>
      <c r="BH56" s="7">
        <v>0</v>
      </c>
      <c r="BI56" s="7">
        <v>0</v>
      </c>
      <c r="BJ56" s="7">
        <v>0</v>
      </c>
      <c r="BK56" s="7">
        <v>0</v>
      </c>
      <c r="BL56" s="4">
        <f t="shared" si="1"/>
        <v>4.925695698904449</v>
      </c>
      <c r="BM56" s="7">
        <v>2.555468406178086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4">
        <f t="shared" si="0"/>
        <v>7.481164105082535</v>
      </c>
      <c r="BU56" s="10"/>
      <c r="BV56" s="10"/>
      <c r="BW56" s="10"/>
      <c r="BX56" s="10"/>
    </row>
    <row r="57" spans="1:76" ht="12.75">
      <c r="A57" s="11" t="s">
        <v>53</v>
      </c>
      <c r="B57" s="22" t="s">
        <v>167</v>
      </c>
      <c r="C57" s="7">
        <v>0</v>
      </c>
      <c r="D57" s="7">
        <v>0</v>
      </c>
      <c r="E57" s="7">
        <v>0</v>
      </c>
      <c r="F57" s="7">
        <v>0.00015676901689567352</v>
      </c>
      <c r="G57" s="7">
        <v>1.573321875494977E-07</v>
      </c>
      <c r="H57" s="7">
        <v>0</v>
      </c>
      <c r="I57" s="7">
        <v>0.0008824684302284428</v>
      </c>
      <c r="J57" s="7">
        <v>1.3179380576433974E-07</v>
      </c>
      <c r="K57" s="7">
        <v>0.7190485409288814</v>
      </c>
      <c r="L57" s="7">
        <v>0</v>
      </c>
      <c r="M57" s="7">
        <v>0.35284723399717977</v>
      </c>
      <c r="N57" s="7">
        <v>0.02646456343740011</v>
      </c>
      <c r="O57" s="7">
        <v>2.8773169244349766E-10</v>
      </c>
      <c r="P57" s="7">
        <v>0.13122723021368224</v>
      </c>
      <c r="Q57" s="7">
        <v>0.07968471733131549</v>
      </c>
      <c r="R57" s="7">
        <v>0.06310377782551295</v>
      </c>
      <c r="S57" s="7">
        <v>0.5878022915806739</v>
      </c>
      <c r="T57" s="7">
        <v>2.871951127036525</v>
      </c>
      <c r="U57" s="7">
        <v>0.6329705011694234</v>
      </c>
      <c r="V57" s="7">
        <v>0.5118273313036372</v>
      </c>
      <c r="W57" s="7">
        <v>2.2742398270752133</v>
      </c>
      <c r="X57" s="7">
        <v>0.37240060718177176</v>
      </c>
      <c r="Y57" s="7">
        <v>0.15165957116332393</v>
      </c>
      <c r="Z57" s="7">
        <v>0.06830705528371853</v>
      </c>
      <c r="AA57" s="7">
        <v>0.4404387612698454</v>
      </c>
      <c r="AB57" s="7">
        <v>8.416762508338444E-14</v>
      </c>
      <c r="AC57" s="7">
        <v>0.00941204117877667</v>
      </c>
      <c r="AD57" s="7">
        <v>0.13363425286755123</v>
      </c>
      <c r="AE57" s="7">
        <v>0.132230599500242</v>
      </c>
      <c r="AF57" s="7">
        <v>0.2525547509078192</v>
      </c>
      <c r="AG57" s="7">
        <v>0</v>
      </c>
      <c r="AH57" s="7">
        <v>0.22904948552458343</v>
      </c>
      <c r="AI57" s="7">
        <v>0</v>
      </c>
      <c r="AJ57" s="7">
        <v>2.9195800644810306</v>
      </c>
      <c r="AK57" s="7">
        <v>0.3567977567284117</v>
      </c>
      <c r="AL57" s="7">
        <v>2.7287954825218077</v>
      </c>
      <c r="AM57" s="7">
        <v>0.599741726071732</v>
      </c>
      <c r="AN57" s="7">
        <v>1.3371896329572655</v>
      </c>
      <c r="AO57" s="7">
        <v>0.06559272293445313</v>
      </c>
      <c r="AP57" s="7">
        <v>0</v>
      </c>
      <c r="AQ57" s="7">
        <v>0</v>
      </c>
      <c r="AR57" s="7">
        <v>0.4300609319976853</v>
      </c>
      <c r="AS57" s="7">
        <v>0.18663669775018638</v>
      </c>
      <c r="AT57" s="7">
        <v>0</v>
      </c>
      <c r="AU57" s="7">
        <v>0</v>
      </c>
      <c r="AV57" s="7">
        <v>0</v>
      </c>
      <c r="AW57" s="7">
        <v>0.42973384388949715</v>
      </c>
      <c r="AX57" s="7">
        <v>0.11120061573662599</v>
      </c>
      <c r="AY57" s="7">
        <v>0.4003632134863691</v>
      </c>
      <c r="AZ57" s="7">
        <v>0.05171073223983314</v>
      </c>
      <c r="BA57" s="7">
        <v>14.117182973102556</v>
      </c>
      <c r="BB57" s="7">
        <v>0.958077926983373</v>
      </c>
      <c r="BC57" s="7">
        <v>0.2509147893651149</v>
      </c>
      <c r="BD57" s="7">
        <v>0.8735925953249875</v>
      </c>
      <c r="BE57" s="7">
        <v>16.071531028193313</v>
      </c>
      <c r="BF57" s="7">
        <v>0.02204922817900654</v>
      </c>
      <c r="BG57" s="7">
        <v>0.9602597583255683</v>
      </c>
      <c r="BH57" s="7">
        <v>0.035979318802664605</v>
      </c>
      <c r="BI57" s="7">
        <v>0</v>
      </c>
      <c r="BJ57" s="7">
        <v>0</v>
      </c>
      <c r="BK57" s="7">
        <v>0</v>
      </c>
      <c r="BL57" s="4">
        <f t="shared" si="1"/>
        <v>52.94888483270949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4">
        <f t="shared" si="0"/>
        <v>52.94888483270949</v>
      </c>
      <c r="BU57" s="10"/>
      <c r="BV57" s="10"/>
      <c r="BW57" s="10"/>
      <c r="BX57" s="10"/>
    </row>
    <row r="58" spans="1:76" ht="12.75">
      <c r="A58" s="11" t="s">
        <v>54</v>
      </c>
      <c r="B58" s="22" t="s">
        <v>168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4">
        <f t="shared" si="1"/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4">
        <f t="shared" si="0"/>
        <v>0</v>
      </c>
      <c r="BU58" s="10"/>
      <c r="BV58" s="10"/>
      <c r="BW58" s="10"/>
      <c r="BX58" s="10"/>
    </row>
    <row r="59" spans="1:76" ht="12.75">
      <c r="A59" s="11" t="s">
        <v>55</v>
      </c>
      <c r="B59" s="22" t="s">
        <v>169</v>
      </c>
      <c r="C59" s="7">
        <v>0</v>
      </c>
      <c r="D59" s="7">
        <v>0</v>
      </c>
      <c r="E59" s="7">
        <v>0</v>
      </c>
      <c r="F59" s="7">
        <v>0.000576567203248457</v>
      </c>
      <c r="G59" s="7">
        <v>4.366114470942358E-07</v>
      </c>
      <c r="H59" s="7">
        <v>0</v>
      </c>
      <c r="I59" s="7">
        <v>3.2063436142232486E-05</v>
      </c>
      <c r="J59" s="7">
        <v>0.0017951239248018404</v>
      </c>
      <c r="K59" s="7">
        <v>0.7531751557004697</v>
      </c>
      <c r="L59" s="7">
        <v>0</v>
      </c>
      <c r="M59" s="7">
        <v>0.040226168195485794</v>
      </c>
      <c r="N59" s="7">
        <v>0</v>
      </c>
      <c r="O59" s="7">
        <v>0</v>
      </c>
      <c r="P59" s="7">
        <v>0</v>
      </c>
      <c r="Q59" s="7">
        <v>7.988797274427298E-06</v>
      </c>
      <c r="R59" s="7">
        <v>1.9329657349374738</v>
      </c>
      <c r="S59" s="7">
        <v>0.05862294472955307</v>
      </c>
      <c r="T59" s="7">
        <v>0.035415029477430304</v>
      </c>
      <c r="U59" s="7">
        <v>6.893043403859161E-05</v>
      </c>
      <c r="V59" s="7">
        <v>0.2022137735711369</v>
      </c>
      <c r="W59" s="7">
        <v>0.09679842065342462</v>
      </c>
      <c r="X59" s="7">
        <v>0.013423563301121419</v>
      </c>
      <c r="Y59" s="7">
        <v>0.08223242746955328</v>
      </c>
      <c r="Z59" s="7">
        <v>0.05180983027200465</v>
      </c>
      <c r="AA59" s="7">
        <v>0.08874707445400756</v>
      </c>
      <c r="AB59" s="7">
        <v>0.18440970046349667</v>
      </c>
      <c r="AC59" s="7">
        <v>4.0473771728913745E-06</v>
      </c>
      <c r="AD59" s="7">
        <v>0.44159496516206204</v>
      </c>
      <c r="AE59" s="7">
        <v>0.05035823930609192</v>
      </c>
      <c r="AF59" s="7">
        <v>0.3798434557911483</v>
      </c>
      <c r="AG59" s="7">
        <v>0</v>
      </c>
      <c r="AH59" s="7">
        <v>0.0713701568541979</v>
      </c>
      <c r="AI59" s="7">
        <v>0</v>
      </c>
      <c r="AJ59" s="7">
        <v>0.5555522717116038</v>
      </c>
      <c r="AK59" s="7">
        <v>0.731622769468511</v>
      </c>
      <c r="AL59" s="7">
        <v>14.141460270026746</v>
      </c>
      <c r="AM59" s="7">
        <v>3.037392082003559</v>
      </c>
      <c r="AN59" s="7">
        <v>11.59644008184172</v>
      </c>
      <c r="AO59" s="7">
        <v>0.17095321541830544</v>
      </c>
      <c r="AP59" s="7">
        <v>0.0034968419454333302</v>
      </c>
      <c r="AQ59" s="7">
        <v>0.0894799014921361</v>
      </c>
      <c r="AR59" s="7">
        <v>2.6108909047109055E-11</v>
      </c>
      <c r="AS59" s="7">
        <v>0.2965280932162612</v>
      </c>
      <c r="AT59" s="7">
        <v>1.1898200260016654</v>
      </c>
      <c r="AU59" s="7">
        <v>0</v>
      </c>
      <c r="AV59" s="7">
        <v>0.5210447429270948</v>
      </c>
      <c r="AW59" s="7">
        <v>2.9018822762369438E-09</v>
      </c>
      <c r="AX59" s="7">
        <v>0.03637834131379615</v>
      </c>
      <c r="AY59" s="7">
        <v>7.0901439624156914</v>
      </c>
      <c r="AZ59" s="7">
        <v>0.3744602615520502</v>
      </c>
      <c r="BA59" s="7">
        <v>147.89667204951957</v>
      </c>
      <c r="BB59" s="7">
        <v>6.864109493820865</v>
      </c>
      <c r="BC59" s="7">
        <v>1.601533752476882</v>
      </c>
      <c r="BD59" s="7">
        <v>0</v>
      </c>
      <c r="BE59" s="7">
        <v>0.002773007784948237</v>
      </c>
      <c r="BF59" s="7">
        <v>1.0088978659316075</v>
      </c>
      <c r="BG59" s="7">
        <v>305.1657963390684</v>
      </c>
      <c r="BH59" s="7">
        <v>0.010604278464654678</v>
      </c>
      <c r="BI59" s="7">
        <v>0</v>
      </c>
      <c r="BJ59" s="7">
        <v>0</v>
      </c>
      <c r="BK59" s="7">
        <v>0</v>
      </c>
      <c r="BL59" s="4">
        <f t="shared" si="1"/>
        <v>506.87085144945223</v>
      </c>
      <c r="BM59" s="7">
        <v>34.86231203791945</v>
      </c>
      <c r="BN59" s="7">
        <v>0</v>
      </c>
      <c r="BO59" s="7">
        <v>0</v>
      </c>
      <c r="BP59" s="7">
        <v>0</v>
      </c>
      <c r="BQ59" s="7">
        <v>0</v>
      </c>
      <c r="BR59" s="7">
        <v>148.40577230166483</v>
      </c>
      <c r="BS59" s="7">
        <v>65.64272244580322</v>
      </c>
      <c r="BT59" s="4">
        <f t="shared" si="0"/>
        <v>755.7816582348397</v>
      </c>
      <c r="BU59" s="10"/>
      <c r="BV59" s="10"/>
      <c r="BW59" s="10"/>
      <c r="BX59" s="10"/>
    </row>
    <row r="60" spans="1:76" ht="12.75">
      <c r="A60" s="11" t="s">
        <v>56</v>
      </c>
      <c r="B60" s="22" t="s">
        <v>170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4">
        <f t="shared" si="1"/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4">
        <f t="shared" si="0"/>
        <v>0</v>
      </c>
      <c r="BU60" s="10"/>
      <c r="BV60" s="10"/>
      <c r="BW60" s="10"/>
      <c r="BX60" s="10"/>
    </row>
    <row r="61" spans="1:76" ht="12.75">
      <c r="A61" s="11" t="s">
        <v>57</v>
      </c>
      <c r="B61" s="22" t="s">
        <v>171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4">
        <f t="shared" si="1"/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4">
        <f t="shared" si="0"/>
        <v>0</v>
      </c>
      <c r="BU61" s="10"/>
      <c r="BV61" s="10"/>
      <c r="BW61" s="10"/>
      <c r="BX61" s="10"/>
    </row>
    <row r="62" spans="1:76" ht="12.75">
      <c r="A62" s="12" t="s">
        <v>58</v>
      </c>
      <c r="B62" s="22" t="s">
        <v>172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4">
        <f t="shared" si="1"/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4">
        <f t="shared" si="0"/>
        <v>0</v>
      </c>
      <c r="BU62" s="10"/>
      <c r="BV62" s="10"/>
      <c r="BW62" s="10"/>
      <c r="BX62" s="10"/>
    </row>
    <row r="63" spans="1:76" ht="12.75">
      <c r="A63" s="11" t="s">
        <v>60</v>
      </c>
      <c r="B63" s="22" t="s">
        <v>173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4">
        <f t="shared" si="1"/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4">
        <f t="shared" si="0"/>
        <v>0</v>
      </c>
      <c r="BU63" s="10"/>
      <c r="BV63" s="10"/>
      <c r="BW63" s="10"/>
      <c r="BX63" s="10"/>
    </row>
    <row r="64" spans="1:76" ht="12.75">
      <c r="A64" s="5"/>
      <c r="B64" s="23" t="s">
        <v>174</v>
      </c>
      <c r="C64" s="4">
        <f>SUM(C3:C63)</f>
        <v>746.350355676513</v>
      </c>
      <c r="D64" s="4">
        <f aca="true" t="shared" si="2" ref="D64:BO64">SUM(D3:D63)</f>
        <v>8.904984771383184</v>
      </c>
      <c r="E64" s="4">
        <f t="shared" si="2"/>
        <v>26.305436184543733</v>
      </c>
      <c r="F64" s="4">
        <f t="shared" si="2"/>
        <v>1.8867385925065732</v>
      </c>
      <c r="G64" s="4">
        <f t="shared" si="2"/>
        <v>0.00015387365162069854</v>
      </c>
      <c r="H64" s="4">
        <f t="shared" si="2"/>
        <v>0</v>
      </c>
      <c r="I64" s="4">
        <f t="shared" si="2"/>
        <v>7.528095001623814</v>
      </c>
      <c r="J64" s="4">
        <f t="shared" si="2"/>
        <v>191.0921617695994</v>
      </c>
      <c r="K64" s="4">
        <f t="shared" si="2"/>
        <v>6728.613750324379</v>
      </c>
      <c r="L64" s="4">
        <f t="shared" si="2"/>
        <v>287.90426985543843</v>
      </c>
      <c r="M64" s="4">
        <f t="shared" si="2"/>
        <v>2488.902310391099</v>
      </c>
      <c r="N64" s="4">
        <f t="shared" si="2"/>
        <v>671.6284128873835</v>
      </c>
      <c r="O64" s="4">
        <f t="shared" si="2"/>
        <v>137.2953039863498</v>
      </c>
      <c r="P64" s="4">
        <f t="shared" si="2"/>
        <v>860.9833172823721</v>
      </c>
      <c r="Q64" s="4">
        <f t="shared" si="2"/>
        <v>1731.71457362751</v>
      </c>
      <c r="R64" s="4">
        <f t="shared" si="2"/>
        <v>1369.4587323527105</v>
      </c>
      <c r="S64" s="4">
        <f t="shared" si="2"/>
        <v>9460.6314655802</v>
      </c>
      <c r="T64" s="4">
        <f t="shared" si="2"/>
        <v>12424.682177088855</v>
      </c>
      <c r="U64" s="4">
        <f t="shared" si="2"/>
        <v>2057.312564711988</v>
      </c>
      <c r="V64" s="4">
        <f t="shared" si="2"/>
        <v>1521.4287692539733</v>
      </c>
      <c r="W64" s="4">
        <f t="shared" si="2"/>
        <v>7208.638690054689</v>
      </c>
      <c r="X64" s="4">
        <f t="shared" si="2"/>
        <v>2213.71740355398</v>
      </c>
      <c r="Y64" s="4">
        <f t="shared" si="2"/>
        <v>3125.4475185100955</v>
      </c>
      <c r="Z64" s="4">
        <f t="shared" si="2"/>
        <v>235.26290811632654</v>
      </c>
      <c r="AA64" s="4">
        <f t="shared" si="2"/>
        <v>1931.4574041074095</v>
      </c>
      <c r="AB64" s="4">
        <f t="shared" si="2"/>
        <v>2720.666358283329</v>
      </c>
      <c r="AC64" s="4">
        <f t="shared" si="2"/>
        <v>453.7078594982846</v>
      </c>
      <c r="AD64" s="4">
        <f t="shared" si="2"/>
        <v>10640.617230354892</v>
      </c>
      <c r="AE64" s="4">
        <f t="shared" si="2"/>
        <v>874.3132612506506</v>
      </c>
      <c r="AF64" s="4">
        <f t="shared" si="2"/>
        <v>2104.769472780082</v>
      </c>
      <c r="AG64" s="4">
        <f t="shared" si="2"/>
        <v>0</v>
      </c>
      <c r="AH64" s="4">
        <f t="shared" si="2"/>
        <v>1453.4846533832308</v>
      </c>
      <c r="AI64" s="4">
        <f t="shared" si="2"/>
        <v>45.06073473239303</v>
      </c>
      <c r="AJ64" s="4">
        <f t="shared" si="2"/>
        <v>3450.5532752994595</v>
      </c>
      <c r="AK64" s="4">
        <f t="shared" si="2"/>
        <v>1766.2546372761738</v>
      </c>
      <c r="AL64" s="4">
        <f t="shared" si="2"/>
        <v>7095.617105736913</v>
      </c>
      <c r="AM64" s="4">
        <f t="shared" si="2"/>
        <v>983.5313791728898</v>
      </c>
      <c r="AN64" s="4">
        <f t="shared" si="2"/>
        <v>891.6089468248915</v>
      </c>
      <c r="AO64" s="4">
        <f t="shared" si="2"/>
        <v>1475.9474972316834</v>
      </c>
      <c r="AP64" s="4">
        <f t="shared" si="2"/>
        <v>686.3609653217304</v>
      </c>
      <c r="AQ64" s="4">
        <f t="shared" si="2"/>
        <v>1467.586726478953</v>
      </c>
      <c r="AR64" s="4">
        <f t="shared" si="2"/>
        <v>3375.4557807938586</v>
      </c>
      <c r="AS64" s="4">
        <f t="shared" si="2"/>
        <v>977.7244381801216</v>
      </c>
      <c r="AT64" s="4">
        <f t="shared" si="2"/>
        <v>946.8491702678743</v>
      </c>
      <c r="AU64" s="4">
        <f t="shared" si="2"/>
        <v>217.30415289270888</v>
      </c>
      <c r="AV64" s="4">
        <f t="shared" si="2"/>
        <v>839.5514672254415</v>
      </c>
      <c r="AW64" s="4">
        <f t="shared" si="2"/>
        <v>340.59059439620074</v>
      </c>
      <c r="AX64" s="4">
        <f t="shared" si="2"/>
        <v>595.5824604043077</v>
      </c>
      <c r="AY64" s="4">
        <f t="shared" si="2"/>
        <v>1326.586463358016</v>
      </c>
      <c r="AZ64" s="4">
        <f t="shared" si="2"/>
        <v>217.4325673591317</v>
      </c>
      <c r="BA64" s="4">
        <f t="shared" si="2"/>
        <v>4960.4259137021</v>
      </c>
      <c r="BB64" s="4">
        <f t="shared" si="2"/>
        <v>577.076833590882</v>
      </c>
      <c r="BC64" s="4">
        <f t="shared" si="2"/>
        <v>176.9950950157647</v>
      </c>
      <c r="BD64" s="4">
        <f t="shared" si="2"/>
        <v>1616.6955186211871</v>
      </c>
      <c r="BE64" s="4">
        <f t="shared" si="2"/>
        <v>170.54973084096892</v>
      </c>
      <c r="BF64" s="4">
        <f t="shared" si="2"/>
        <v>177.03531638584312</v>
      </c>
      <c r="BG64" s="4">
        <f t="shared" si="2"/>
        <v>687.673542532137</v>
      </c>
      <c r="BH64" s="4">
        <f t="shared" si="2"/>
        <v>184.3532216156461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108935.10986836228</v>
      </c>
      <c r="BM64" s="4">
        <f t="shared" si="2"/>
        <v>19270.83843226551</v>
      </c>
      <c r="BN64" s="4">
        <f t="shared" si="2"/>
        <v>13.573118000000001</v>
      </c>
      <c r="BO64" s="4">
        <f t="shared" si="2"/>
        <v>568.1481270000002</v>
      </c>
      <c r="BP64" s="4">
        <f>SUM(BP3:BP63)</f>
        <v>13414.999476809622</v>
      </c>
      <c r="BQ64" s="4">
        <f>SUM(BQ3:BQ63)</f>
        <v>951.1454773982643</v>
      </c>
      <c r="BR64" s="4">
        <f>SUM(BR3:BR63)</f>
        <v>34647.54893539919</v>
      </c>
      <c r="BS64" s="4">
        <f>SUM(BS3:BS63)</f>
        <v>18417.63338856305</v>
      </c>
      <c r="BT64" s="4">
        <f t="shared" si="0"/>
        <v>196218.99682379793</v>
      </c>
      <c r="BW64" s="10"/>
      <c r="BX64" s="10"/>
    </row>
    <row r="65" spans="1:72" ht="12.75">
      <c r="A65" s="6"/>
      <c r="BL65" s="10"/>
      <c r="BM65" s="10"/>
      <c r="BP65" s="10"/>
      <c r="BQ65" s="10"/>
      <c r="BR65" s="10"/>
      <c r="BS65" s="10"/>
      <c r="BT65" s="10"/>
    </row>
    <row r="66" spans="1:72" ht="12.75">
      <c r="A66" s="6"/>
      <c r="BL66" s="10"/>
      <c r="BP66" s="10"/>
      <c r="BQ66" s="10"/>
      <c r="BR66" s="10"/>
      <c r="BS66" s="10"/>
      <c r="BT66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80"/>
  <sheetViews>
    <sheetView tabSelected="1" workbookViewId="0" topLeftCell="A1">
      <pane xSplit="2" ySplit="2" topLeftCell="C60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G74" sqref="G74"/>
    </sheetView>
  </sheetViews>
  <sheetFormatPr defaultColWidth="9.140625" defaultRowHeight="12.75"/>
  <cols>
    <col min="1" max="1" width="10.00390625" style="3" bestFit="1" customWidth="1"/>
    <col min="2" max="2" width="44.8515625" style="3" bestFit="1" customWidth="1"/>
  </cols>
  <sheetData>
    <row r="1" spans="1:74" s="7" customFormat="1" ht="12.75">
      <c r="A1" s="4"/>
      <c r="B1" s="4"/>
      <c r="C1" s="11" t="s">
        <v>59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40</v>
      </c>
      <c r="AS1" s="11" t="s">
        <v>41</v>
      </c>
      <c r="AT1" s="11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1" t="s">
        <v>48</v>
      </c>
      <c r="BA1" s="11" t="s">
        <v>49</v>
      </c>
      <c r="BB1" s="11" t="s">
        <v>50</v>
      </c>
      <c r="BC1" s="11" t="s">
        <v>51</v>
      </c>
      <c r="BD1" s="11" t="s">
        <v>52</v>
      </c>
      <c r="BE1" s="11" t="s">
        <v>53</v>
      </c>
      <c r="BF1" s="11" t="s">
        <v>54</v>
      </c>
      <c r="BG1" s="11" t="s">
        <v>55</v>
      </c>
      <c r="BH1" s="11" t="s">
        <v>56</v>
      </c>
      <c r="BI1" s="11" t="s">
        <v>57</v>
      </c>
      <c r="BJ1" s="12" t="s">
        <v>58</v>
      </c>
      <c r="BK1" s="11" t="s">
        <v>60</v>
      </c>
      <c r="BL1" s="5"/>
      <c r="BM1" s="5" t="s">
        <v>75</v>
      </c>
      <c r="BN1" s="5" t="s">
        <v>76</v>
      </c>
      <c r="BO1" s="5" t="s">
        <v>77</v>
      </c>
      <c r="BP1" s="5" t="s">
        <v>73</v>
      </c>
      <c r="BQ1" s="5" t="s">
        <v>74</v>
      </c>
      <c r="BR1" s="5" t="s">
        <v>78</v>
      </c>
      <c r="BS1" s="5" t="s">
        <v>80</v>
      </c>
      <c r="BT1" s="8"/>
      <c r="BU1" s="6"/>
      <c r="BV1" s="10"/>
    </row>
    <row r="2" spans="1:73" s="7" customFormat="1" ht="135">
      <c r="A2" s="16"/>
      <c r="B2" s="16"/>
      <c r="C2" s="24" t="s">
        <v>191</v>
      </c>
      <c r="D2" s="24" t="s">
        <v>192</v>
      </c>
      <c r="E2" s="24" t="s">
        <v>193</v>
      </c>
      <c r="F2" s="24" t="s">
        <v>194</v>
      </c>
      <c r="G2" s="24" t="s">
        <v>195</v>
      </c>
      <c r="H2" s="24" t="s">
        <v>196</v>
      </c>
      <c r="I2" s="24" t="s">
        <v>197</v>
      </c>
      <c r="J2" s="24" t="s">
        <v>198</v>
      </c>
      <c r="K2" s="24" t="s">
        <v>199</v>
      </c>
      <c r="L2" s="24" t="s">
        <v>200</v>
      </c>
      <c r="M2" s="24" t="s">
        <v>201</v>
      </c>
      <c r="N2" s="24" t="s">
        <v>202</v>
      </c>
      <c r="O2" s="24" t="s">
        <v>203</v>
      </c>
      <c r="P2" s="24" t="s">
        <v>204</v>
      </c>
      <c r="Q2" s="24" t="s">
        <v>205</v>
      </c>
      <c r="R2" s="24" t="s">
        <v>206</v>
      </c>
      <c r="S2" s="24" t="s">
        <v>207</v>
      </c>
      <c r="T2" s="24" t="s">
        <v>208</v>
      </c>
      <c r="U2" s="24" t="s">
        <v>209</v>
      </c>
      <c r="V2" s="24" t="s">
        <v>210</v>
      </c>
      <c r="W2" s="24" t="s">
        <v>211</v>
      </c>
      <c r="X2" s="24" t="s">
        <v>212</v>
      </c>
      <c r="Y2" s="24" t="s">
        <v>213</v>
      </c>
      <c r="Z2" s="24" t="s">
        <v>214</v>
      </c>
      <c r="AA2" s="24" t="s">
        <v>215</v>
      </c>
      <c r="AB2" s="24" t="s">
        <v>216</v>
      </c>
      <c r="AC2" s="24" t="s">
        <v>217</v>
      </c>
      <c r="AD2" s="24" t="s">
        <v>218</v>
      </c>
      <c r="AE2" s="24" t="s">
        <v>219</v>
      </c>
      <c r="AF2" s="24" t="s">
        <v>220</v>
      </c>
      <c r="AG2" s="24" t="s">
        <v>221</v>
      </c>
      <c r="AH2" s="24" t="s">
        <v>222</v>
      </c>
      <c r="AI2" s="24" t="s">
        <v>223</v>
      </c>
      <c r="AJ2" s="24" t="s">
        <v>224</v>
      </c>
      <c r="AK2" s="24" t="s">
        <v>225</v>
      </c>
      <c r="AL2" s="24" t="s">
        <v>226</v>
      </c>
      <c r="AM2" s="24" t="s">
        <v>227</v>
      </c>
      <c r="AN2" s="24" t="s">
        <v>228</v>
      </c>
      <c r="AO2" s="24" t="s">
        <v>151</v>
      </c>
      <c r="AP2" s="24" t="s">
        <v>152</v>
      </c>
      <c r="AQ2" s="24" t="s">
        <v>153</v>
      </c>
      <c r="AR2" s="24" t="s">
        <v>154</v>
      </c>
      <c r="AS2" s="24" t="s">
        <v>229</v>
      </c>
      <c r="AT2" s="24" t="s">
        <v>156</v>
      </c>
      <c r="AU2" s="24" t="s">
        <v>157</v>
      </c>
      <c r="AV2" s="24" t="s">
        <v>230</v>
      </c>
      <c r="AW2" s="24" t="s">
        <v>231</v>
      </c>
      <c r="AX2" s="24" t="s">
        <v>160</v>
      </c>
      <c r="AY2" s="24" t="s">
        <v>232</v>
      </c>
      <c r="AZ2" s="24" t="s">
        <v>162</v>
      </c>
      <c r="BA2" s="24" t="s">
        <v>163</v>
      </c>
      <c r="BB2" s="24" t="s">
        <v>233</v>
      </c>
      <c r="BC2" s="24" t="s">
        <v>165</v>
      </c>
      <c r="BD2" s="24" t="s">
        <v>234</v>
      </c>
      <c r="BE2" s="24" t="s">
        <v>167</v>
      </c>
      <c r="BF2" s="24" t="s">
        <v>235</v>
      </c>
      <c r="BG2" s="24" t="s">
        <v>236</v>
      </c>
      <c r="BH2" s="24" t="s">
        <v>170</v>
      </c>
      <c r="BI2" s="24" t="s">
        <v>171</v>
      </c>
      <c r="BJ2" s="24" t="s">
        <v>237</v>
      </c>
      <c r="BK2" s="24" t="s">
        <v>173</v>
      </c>
      <c r="BL2" s="24" t="s">
        <v>174</v>
      </c>
      <c r="BM2" s="24" t="s">
        <v>238</v>
      </c>
      <c r="BN2" s="24" t="s">
        <v>239</v>
      </c>
      <c r="BO2" s="24" t="s">
        <v>240</v>
      </c>
      <c r="BP2" s="24" t="s">
        <v>188</v>
      </c>
      <c r="BQ2" s="24" t="s">
        <v>241</v>
      </c>
      <c r="BR2" s="24" t="s">
        <v>242</v>
      </c>
      <c r="BS2" s="24" t="s">
        <v>243</v>
      </c>
      <c r="BT2" s="25" t="s">
        <v>244</v>
      </c>
      <c r="BU2" s="6"/>
    </row>
    <row r="3" spans="1:74" ht="12.75">
      <c r="A3" s="1" t="s">
        <v>59</v>
      </c>
      <c r="B3" s="22" t="s">
        <v>113</v>
      </c>
      <c r="C3" s="7">
        <f>'tableau 9'!C3-'tableau 10'!C3</f>
        <v>257.8006187307494</v>
      </c>
      <c r="D3" s="7">
        <f>'tableau 9'!D3-'tableau 10'!D3</f>
        <v>2.1474575370424582</v>
      </c>
      <c r="E3" s="7">
        <f>'tableau 9'!E3-'tableau 10'!E3</f>
        <v>0</v>
      </c>
      <c r="F3" s="7">
        <f>'tableau 9'!F3-'tableau 10'!F3</f>
        <v>0.0023805953928327</v>
      </c>
      <c r="G3" s="7">
        <f>'tableau 9'!G3-'tableau 10'!G3</f>
        <v>4.1632260695944755E-06</v>
      </c>
      <c r="H3" s="7">
        <f>'tableau 9'!H3-'tableau 10'!H3</f>
        <v>0</v>
      </c>
      <c r="I3" s="7">
        <f>'tableau 9'!I3-'tableau 10'!I3</f>
        <v>0.0005500581144184882</v>
      </c>
      <c r="J3" s="7">
        <f>'tableau 9'!J3-'tableau 10'!J3</f>
        <v>0.00931455122218321</v>
      </c>
      <c r="K3" s="7">
        <f>'tableau 9'!K3-'tableau 10'!K3</f>
        <v>4458.101603365356</v>
      </c>
      <c r="L3" s="7">
        <f>'tableau 9'!L3-'tableau 10'!L3</f>
        <v>0</v>
      </c>
      <c r="M3" s="7">
        <f>'tableau 9'!M3-'tableau 10'!M3</f>
        <v>40.89430114023452</v>
      </c>
      <c r="N3" s="7">
        <f>'tableau 9'!N3-'tableau 10'!N3</f>
        <v>2.968937206113278E-06</v>
      </c>
      <c r="O3" s="7">
        <f>'tableau 9'!O3-'tableau 10'!O3</f>
        <v>3.220835105068663E-05</v>
      </c>
      <c r="P3" s="7">
        <f>'tableau 9'!P3-'tableau 10'!P3</f>
        <v>0.014057966496519051</v>
      </c>
      <c r="Q3" s="7">
        <f>'tableau 9'!Q3-'tableau 10'!Q3</f>
        <v>3.7217030263203643</v>
      </c>
      <c r="R3" s="7">
        <f>'tableau 9'!R3-'tableau 10'!R3</f>
        <v>0</v>
      </c>
      <c r="S3" s="7">
        <f>'tableau 9'!S3-'tableau 10'!S3</f>
        <v>1.332766328921638</v>
      </c>
      <c r="T3" s="7">
        <f>'tableau 9'!T3-'tableau 10'!T3</f>
        <v>7.406936311871044</v>
      </c>
      <c r="U3" s="7">
        <f>'tableau 9'!U3-'tableau 10'!U3</f>
        <v>0</v>
      </c>
      <c r="V3" s="7">
        <f>'tableau 9'!V3-'tableau 10'!V3</f>
        <v>8.71038119468356E-05</v>
      </c>
      <c r="W3" s="7">
        <f>'tableau 9'!W3-'tableau 10'!W3</f>
        <v>0.07430648243030183</v>
      </c>
      <c r="X3" s="7">
        <f>'tableau 9'!X3-'tableau 10'!X3</f>
        <v>3.3448476153616437E-09</v>
      </c>
      <c r="Y3" s="7">
        <f>'tableau 9'!Y3-'tableau 10'!Y3</f>
        <v>0.7586527084985201</v>
      </c>
      <c r="Z3" s="7">
        <f>'tableau 9'!Z3-'tableau 10'!Z3</f>
        <v>0</v>
      </c>
      <c r="AA3" s="7">
        <f>'tableau 9'!AA3-'tableau 10'!AA3</f>
        <v>0.34049845425100417</v>
      </c>
      <c r="AB3" s="7">
        <f>'tableau 9'!AB3-'tableau 10'!AB3</f>
        <v>1.786301562047258E-07</v>
      </c>
      <c r="AC3" s="7">
        <f>'tableau 9'!AC3-'tableau 10'!AC3</f>
        <v>0</v>
      </c>
      <c r="AD3" s="7">
        <f>'tableau 9'!AD3-'tableau 10'!AD3</f>
        <v>1.0178403631703326</v>
      </c>
      <c r="AE3" s="7">
        <f>'tableau 9'!AE3-'tableau 10'!AE3</f>
        <v>0.24699924012947785</v>
      </c>
      <c r="AF3" s="7">
        <f>'tableau 9'!AF3-'tableau 10'!AF3</f>
        <v>0.39374013548729025</v>
      </c>
      <c r="AG3" s="7">
        <f>'tableau 9'!AG3-'tableau 10'!AG3</f>
        <v>0</v>
      </c>
      <c r="AH3" s="7">
        <f>'tableau 9'!AH3-'tableau 10'!AH3</f>
        <v>0.12165727597392301</v>
      </c>
      <c r="AI3" s="7">
        <f>'tableau 9'!AI3-'tableau 10'!AI3</f>
        <v>0</v>
      </c>
      <c r="AJ3" s="7">
        <f>'tableau 9'!AJ3-'tableau 10'!AJ3</f>
        <v>0.04621214935846085</v>
      </c>
      <c r="AK3" s="7">
        <f>'tableau 9'!AK3-'tableau 10'!AK3</f>
        <v>11.05646021088238</v>
      </c>
      <c r="AL3" s="7">
        <f>'tableau 9'!AL3-'tableau 10'!AL3</f>
        <v>93.46081443520649</v>
      </c>
      <c r="AM3" s="7">
        <f>'tableau 9'!AM3-'tableau 10'!AM3</f>
        <v>13.540176664134734</v>
      </c>
      <c r="AN3" s="7">
        <f>'tableau 9'!AN3-'tableau 10'!AN3</f>
        <v>63.77407191612962</v>
      </c>
      <c r="AO3" s="7">
        <f>'tableau 9'!AO3-'tableau 10'!AO3</f>
        <v>0</v>
      </c>
      <c r="AP3" s="7">
        <f>'tableau 9'!AP3-'tableau 10'!AP3</f>
        <v>0</v>
      </c>
      <c r="AQ3" s="7">
        <f>'tableau 9'!AQ3-'tableau 10'!AQ3</f>
        <v>0</v>
      </c>
      <c r="AR3" s="7">
        <f>'tableau 9'!AR3-'tableau 10'!AR3</f>
        <v>0</v>
      </c>
      <c r="AS3" s="7">
        <f>'tableau 9'!AS3-'tableau 10'!AS3</f>
        <v>0</v>
      </c>
      <c r="AT3" s="7">
        <f>'tableau 9'!AT3-'tableau 10'!AT3</f>
        <v>0</v>
      </c>
      <c r="AU3" s="7">
        <f>'tableau 9'!AU3-'tableau 10'!AU3</f>
        <v>0</v>
      </c>
      <c r="AV3" s="7">
        <f>'tableau 9'!AV3-'tableau 10'!AV3</f>
        <v>0</v>
      </c>
      <c r="AW3" s="7">
        <f>'tableau 9'!AW3-'tableau 10'!AW3</f>
        <v>8.846777009557185E-09</v>
      </c>
      <c r="AX3" s="7">
        <f>'tableau 9'!AX3-'tableau 10'!AX3</f>
        <v>0.1371476168699644</v>
      </c>
      <c r="AY3" s="7">
        <f>'tableau 9'!AY3-'tableau 10'!AY3</f>
        <v>0.0009392050520035389</v>
      </c>
      <c r="AZ3" s="7">
        <f>'tableau 9'!AZ3-'tableau 10'!AZ3</f>
        <v>0.013919543998857621</v>
      </c>
      <c r="BA3" s="7">
        <f>'tableau 9'!BA3-'tableau 10'!BA3</f>
        <v>21.114166755399374</v>
      </c>
      <c r="BB3" s="7">
        <f>'tableau 9'!BB3-'tableau 10'!BB3</f>
        <v>23.049063968256664</v>
      </c>
      <c r="BC3" s="7">
        <f>'tableau 9'!BC3-'tableau 10'!BC3</f>
        <v>0.43236852936652476</v>
      </c>
      <c r="BD3" s="7">
        <f>'tableau 9'!BD3-'tableau 10'!BD3</f>
        <v>101.70290322102198</v>
      </c>
      <c r="BE3" s="7">
        <f>'tableau 9'!BE3-'tableau 10'!BE3</f>
        <v>0</v>
      </c>
      <c r="BF3" s="7">
        <f>'tableau 9'!BF3-'tableau 10'!BF3</f>
        <v>12.710589945657365</v>
      </c>
      <c r="BG3" s="7">
        <f>'tableau 9'!BG3-'tableau 10'!BG3</f>
        <v>5.869470067070784</v>
      </c>
      <c r="BH3" s="7">
        <f>'tableau 9'!BH3-'tableau 10'!BH3</f>
        <v>0.013792315700741794</v>
      </c>
      <c r="BI3" s="7">
        <f>'tableau 9'!BI3-'tableau 10'!BI3</f>
        <v>0</v>
      </c>
      <c r="BJ3" s="7">
        <f>'tableau 9'!BJ3-'tableau 10'!BJ3</f>
        <v>0</v>
      </c>
      <c r="BK3" s="7">
        <f>'tableau 9'!BK3-'tableau 10'!BK3</f>
        <v>0</v>
      </c>
      <c r="BL3" s="4">
        <f>SUM(C3:BK3)</f>
        <v>5121.307607450916</v>
      </c>
      <c r="BM3" s="7">
        <f>'tableau 9'!BM3-'tableau 10'!BM3</f>
        <v>961.254448771773</v>
      </c>
      <c r="BN3" s="7">
        <f>'tableau 9'!BN3-'tableau 10'!BN3</f>
        <v>0</v>
      </c>
      <c r="BO3" s="7">
        <f>'tableau 9'!BO3-'tableau 10'!BO3</f>
        <v>0</v>
      </c>
      <c r="BP3" s="7">
        <f>'tableau 9'!BP3-'tableau 10'!BP3</f>
        <v>36.68248123782183</v>
      </c>
      <c r="BQ3" s="7">
        <f>'tableau 9'!BQ3-'tableau 10'!BQ3</f>
        <v>7.957180408101866</v>
      </c>
      <c r="BR3" s="7">
        <f>'tableau 9'!BR3-'tableau 10'!BR3</f>
        <v>1041.8859321379964</v>
      </c>
      <c r="BS3" s="7">
        <f>'tableau 9'!BS3-'tableau 10'!BS3</f>
        <v>122.2749736734512</v>
      </c>
      <c r="BT3" s="4">
        <f aca="true" t="shared" si="0" ref="BT3:BT66">SUM(BL3:BS3)</f>
        <v>7291.362623680061</v>
      </c>
      <c r="BU3" s="10"/>
      <c r="BV3" s="10"/>
    </row>
    <row r="4" spans="1:74" ht="12.75">
      <c r="A4" s="1" t="s">
        <v>0</v>
      </c>
      <c r="B4" s="22" t="s">
        <v>114</v>
      </c>
      <c r="C4" s="7">
        <f>'tableau 9'!C4-'tableau 10'!C4</f>
        <v>0</v>
      </c>
      <c r="D4" s="7">
        <f>'tableau 9'!D4-'tableau 10'!D4</f>
        <v>0</v>
      </c>
      <c r="E4" s="7">
        <f>'tableau 9'!E4-'tableau 10'!E4</f>
        <v>0</v>
      </c>
      <c r="F4" s="7">
        <f>'tableau 9'!F4-'tableau 10'!F4</f>
        <v>3.981372254660809E-05</v>
      </c>
      <c r="G4" s="7">
        <f>'tableau 9'!G4-'tableau 10'!G4</f>
        <v>0</v>
      </c>
      <c r="H4" s="7">
        <f>'tableau 9'!H4-'tableau 10'!H4</f>
        <v>0</v>
      </c>
      <c r="I4" s="7">
        <f>'tableau 9'!I4-'tableau 10'!I4</f>
        <v>3.279885219896337E-05</v>
      </c>
      <c r="J4" s="7">
        <f>'tableau 9'!J4-'tableau 10'!J4</f>
        <v>4.416096168487599E-05</v>
      </c>
      <c r="K4" s="7">
        <f>'tableau 9'!K4-'tableau 10'!K4</f>
        <v>0.15360182312449022</v>
      </c>
      <c r="L4" s="7">
        <f>'tableau 9'!L4-'tableau 10'!L4</f>
        <v>0</v>
      </c>
      <c r="M4" s="7">
        <f>'tableau 9'!M4-'tableau 10'!M4</f>
        <v>4.6370942824488456E-06</v>
      </c>
      <c r="N4" s="7">
        <f>'tableau 9'!N4-'tableau 10'!N4</f>
        <v>0</v>
      </c>
      <c r="O4" s="7">
        <f>'tableau 9'!O4-'tableau 10'!O4</f>
        <v>0</v>
      </c>
      <c r="P4" s="7">
        <f>'tableau 9'!P4-'tableau 10'!P4</f>
        <v>67.7435636563123</v>
      </c>
      <c r="Q4" s="7">
        <f>'tableau 9'!Q4-'tableau 10'!Q4</f>
        <v>51.511984942072104</v>
      </c>
      <c r="R4" s="7">
        <f>'tableau 9'!R4-'tableau 10'!R4</f>
        <v>0.003369063943035544</v>
      </c>
      <c r="S4" s="7">
        <f>'tableau 9'!S4-'tableau 10'!S4</f>
        <v>0</v>
      </c>
      <c r="T4" s="7">
        <f>'tableau 9'!T4-'tableau 10'!T4</f>
        <v>0.012410367576058512</v>
      </c>
      <c r="U4" s="7">
        <f>'tableau 9'!U4-'tableau 10'!U4</f>
        <v>0.003214257128063943</v>
      </c>
      <c r="V4" s="7">
        <f>'tableau 9'!V4-'tableau 10'!V4</f>
        <v>0.46675642635171904</v>
      </c>
      <c r="W4" s="7">
        <f>'tableau 9'!W4-'tableau 10'!W4</f>
        <v>0.017994905385922612</v>
      </c>
      <c r="X4" s="7">
        <f>'tableau 9'!X4-'tableau 10'!X4</f>
        <v>8.471592848376089</v>
      </c>
      <c r="Y4" s="7">
        <f>'tableau 9'!Y4-'tableau 10'!Y4</f>
        <v>0.022885346567166114</v>
      </c>
      <c r="Z4" s="7">
        <f>'tableau 9'!Z4-'tableau 10'!Z4</f>
        <v>0</v>
      </c>
      <c r="AA4" s="7">
        <f>'tableau 9'!AA4-'tableau 10'!AA4</f>
        <v>0.007574118515099733</v>
      </c>
      <c r="AB4" s="7">
        <f>'tableau 9'!AB4-'tableau 10'!AB4</f>
        <v>0</v>
      </c>
      <c r="AC4" s="7">
        <f>'tableau 9'!AC4-'tableau 10'!AC4</f>
        <v>0</v>
      </c>
      <c r="AD4" s="7">
        <f>'tableau 9'!AD4-'tableau 10'!AD4</f>
        <v>0</v>
      </c>
      <c r="AE4" s="7">
        <f>'tableau 9'!AE4-'tableau 10'!AE4</f>
        <v>3.4515826898589174E-10</v>
      </c>
      <c r="AF4" s="7">
        <f>'tableau 9'!AF4-'tableau 10'!AF4</f>
        <v>0.04512454695680951</v>
      </c>
      <c r="AG4" s="7">
        <f>'tableau 9'!AG4-'tableau 10'!AG4</f>
        <v>0</v>
      </c>
      <c r="AH4" s="7">
        <f>'tableau 9'!AH4-'tableau 10'!AH4</f>
        <v>0.010094710181182574</v>
      </c>
      <c r="AI4" s="7">
        <f>'tableau 9'!AI4-'tableau 10'!AI4</f>
        <v>0</v>
      </c>
      <c r="AJ4" s="7">
        <f>'tableau 9'!AJ4-'tableau 10'!AJ4</f>
        <v>0</v>
      </c>
      <c r="AK4" s="7">
        <f>'tableau 9'!AK4-'tableau 10'!AK4</f>
        <v>0</v>
      </c>
      <c r="AL4" s="7">
        <f>'tableau 9'!AL4-'tableau 10'!AL4</f>
        <v>0</v>
      </c>
      <c r="AM4" s="7">
        <f>'tableau 9'!AM4-'tableau 10'!AM4</f>
        <v>0</v>
      </c>
      <c r="AN4" s="7">
        <f>'tableau 9'!AN4-'tableau 10'!AN4</f>
        <v>0.7495406380598484</v>
      </c>
      <c r="AO4" s="7">
        <f>'tableau 9'!AO4-'tableau 10'!AO4</f>
        <v>0</v>
      </c>
      <c r="AP4" s="7">
        <f>'tableau 9'!AP4-'tableau 10'!AP4</f>
        <v>0</v>
      </c>
      <c r="AQ4" s="7">
        <f>'tableau 9'!AQ4-'tableau 10'!AQ4</f>
        <v>0</v>
      </c>
      <c r="AR4" s="7">
        <f>'tableau 9'!AR4-'tableau 10'!AR4</f>
        <v>0</v>
      </c>
      <c r="AS4" s="7">
        <f>'tableau 9'!AS4-'tableau 10'!AS4</f>
        <v>0</v>
      </c>
      <c r="AT4" s="7">
        <f>'tableau 9'!AT4-'tableau 10'!AT4</f>
        <v>0</v>
      </c>
      <c r="AU4" s="7">
        <f>'tableau 9'!AU4-'tableau 10'!AU4</f>
        <v>0</v>
      </c>
      <c r="AV4" s="7">
        <f>'tableau 9'!AV4-'tableau 10'!AV4</f>
        <v>0</v>
      </c>
      <c r="AW4" s="7">
        <f>'tableau 9'!AW4-'tableau 10'!AW4</f>
        <v>0</v>
      </c>
      <c r="AX4" s="7">
        <f>'tableau 9'!AX4-'tableau 10'!AX4</f>
        <v>0</v>
      </c>
      <c r="AY4" s="7">
        <f>'tableau 9'!AY4-'tableau 10'!AY4</f>
        <v>0</v>
      </c>
      <c r="AZ4" s="7">
        <f>'tableau 9'!AZ4-'tableau 10'!AZ4</f>
        <v>0</v>
      </c>
      <c r="BA4" s="7">
        <f>'tableau 9'!BA4-'tableau 10'!BA4</f>
        <v>3.967342742850929E-05</v>
      </c>
      <c r="BB4" s="7">
        <f>'tableau 9'!BB4-'tableau 10'!BB4</f>
        <v>0</v>
      </c>
      <c r="BC4" s="7">
        <f>'tableau 9'!BC4-'tableau 10'!BC4</f>
        <v>0</v>
      </c>
      <c r="BD4" s="7">
        <f>'tableau 9'!BD4-'tableau 10'!BD4</f>
        <v>0</v>
      </c>
      <c r="BE4" s="7">
        <f>'tableau 9'!BE4-'tableau 10'!BE4</f>
        <v>0</v>
      </c>
      <c r="BF4" s="7">
        <f>'tableau 9'!BF4-'tableau 10'!BF4</f>
        <v>0.07732175711728978</v>
      </c>
      <c r="BG4" s="7">
        <f>'tableau 9'!BG4-'tableau 10'!BG4</f>
        <v>0</v>
      </c>
      <c r="BH4" s="7">
        <f>'tableau 9'!BH4-'tableau 10'!BH4</f>
        <v>0</v>
      </c>
      <c r="BI4" s="7">
        <f>'tableau 9'!BI4-'tableau 10'!BI4</f>
        <v>0</v>
      </c>
      <c r="BJ4" s="7">
        <f>'tableau 9'!BJ4-'tableau 10'!BJ4</f>
        <v>0</v>
      </c>
      <c r="BK4" s="7">
        <f>'tableau 9'!BK4-'tableau 10'!BK4</f>
        <v>0</v>
      </c>
      <c r="BL4" s="4">
        <f aca="true" t="shared" si="1" ref="BL4:BL67">SUM(C4:BK4)</f>
        <v>129.29719049207046</v>
      </c>
      <c r="BM4" s="7">
        <f>'tableau 9'!BM4-'tableau 10'!BM4</f>
        <v>7.769471839817376</v>
      </c>
      <c r="BN4" s="7">
        <f>'tableau 9'!BN4-'tableau 10'!BN4</f>
        <v>0</v>
      </c>
      <c r="BO4" s="7">
        <f>'tableau 9'!BO4-'tableau 10'!BO4</f>
        <v>0</v>
      </c>
      <c r="BP4" s="7">
        <f>'tableau 9'!BP4-'tableau 10'!BP4</f>
        <v>3.291328860947371</v>
      </c>
      <c r="BQ4" s="7">
        <f>'tableau 9'!BQ4-'tableau 10'!BQ4</f>
        <v>-1.4708359504275828</v>
      </c>
      <c r="BR4" s="7">
        <f>'tableau 9'!BR4-'tableau 10'!BR4</f>
        <v>44.75923450961335</v>
      </c>
      <c r="BS4" s="7">
        <f>'tableau 9'!BS4-'tableau 10'!BS4</f>
        <v>10.614614883228683</v>
      </c>
      <c r="BT4" s="4">
        <f t="shared" si="0"/>
        <v>194.26100463524966</v>
      </c>
      <c r="BU4" s="10"/>
      <c r="BV4" s="10"/>
    </row>
    <row r="5" spans="1:74" ht="12.75">
      <c r="A5" s="1" t="s">
        <v>1</v>
      </c>
      <c r="B5" s="22" t="s">
        <v>115</v>
      </c>
      <c r="C5" s="7">
        <f>'tableau 9'!C5-'tableau 10'!C5</f>
        <v>0</v>
      </c>
      <c r="D5" s="7">
        <f>'tableau 9'!D5-'tableau 10'!D5</f>
        <v>0</v>
      </c>
      <c r="E5" s="7">
        <f>'tableau 9'!E5-'tableau 10'!E5</f>
        <v>0</v>
      </c>
      <c r="F5" s="7">
        <f>'tableau 9'!F5-'tableau 10'!F5</f>
        <v>1.3229050510127154E-05</v>
      </c>
      <c r="G5" s="7">
        <f>'tableau 9'!G5-'tableau 10'!G5</f>
        <v>3.167948500074833E-08</v>
      </c>
      <c r="H5" s="7">
        <f>'tableau 9'!H5-'tableau 10'!H5</f>
        <v>0</v>
      </c>
      <c r="I5" s="7">
        <f>'tableau 9'!I5-'tableau 10'!I5</f>
        <v>0</v>
      </c>
      <c r="J5" s="7">
        <f>'tableau 9'!J5-'tableau 10'!J5</f>
        <v>0</v>
      </c>
      <c r="K5" s="7">
        <f>'tableau 9'!K5-'tableau 10'!K5</f>
        <v>77.47614128705965</v>
      </c>
      <c r="L5" s="7">
        <f>'tableau 9'!L5-'tableau 10'!L5</f>
        <v>0</v>
      </c>
      <c r="M5" s="7">
        <f>'tableau 9'!M5-'tableau 10'!M5</f>
        <v>0</v>
      </c>
      <c r="N5" s="7">
        <f>'tableau 9'!N5-'tableau 10'!N5</f>
        <v>0</v>
      </c>
      <c r="O5" s="7">
        <f>'tableau 9'!O5-'tableau 10'!O5</f>
        <v>0</v>
      </c>
      <c r="P5" s="7">
        <f>'tableau 9'!P5-'tableau 10'!P5</f>
        <v>0</v>
      </c>
      <c r="Q5" s="7">
        <f>'tableau 9'!Q5-'tableau 10'!Q5</f>
        <v>0</v>
      </c>
      <c r="R5" s="7">
        <f>'tableau 9'!R5-'tableau 10'!R5</f>
        <v>0</v>
      </c>
      <c r="S5" s="7">
        <f>'tableau 9'!S5-'tableau 10'!S5</f>
        <v>0</v>
      </c>
      <c r="T5" s="7">
        <f>'tableau 9'!T5-'tableau 10'!T5</f>
        <v>0.0005138495644856148</v>
      </c>
      <c r="U5" s="7">
        <f>'tableau 9'!U5-'tableau 10'!U5</f>
        <v>0</v>
      </c>
      <c r="V5" s="7">
        <f>'tableau 9'!V5-'tableau 10'!V5</f>
        <v>0</v>
      </c>
      <c r="W5" s="7">
        <f>'tableau 9'!W5-'tableau 10'!W5</f>
        <v>0.0015821920994158107</v>
      </c>
      <c r="X5" s="7">
        <f>'tableau 9'!X5-'tableau 10'!X5</f>
        <v>0</v>
      </c>
      <c r="Y5" s="7">
        <f>'tableau 9'!Y5-'tableau 10'!Y5</f>
        <v>0.0003321240508100617</v>
      </c>
      <c r="Z5" s="7">
        <f>'tableau 9'!Z5-'tableau 10'!Z5</f>
        <v>0</v>
      </c>
      <c r="AA5" s="7">
        <f>'tableau 9'!AA5-'tableau 10'!AA5</f>
        <v>0</v>
      </c>
      <c r="AB5" s="7">
        <f>'tableau 9'!AB5-'tableau 10'!AB5</f>
        <v>0</v>
      </c>
      <c r="AC5" s="7">
        <f>'tableau 9'!AC5-'tableau 10'!AC5</f>
        <v>0</v>
      </c>
      <c r="AD5" s="7">
        <f>'tableau 9'!AD5-'tableau 10'!AD5</f>
        <v>0</v>
      </c>
      <c r="AE5" s="7">
        <f>'tableau 9'!AE5-'tableau 10'!AE5</f>
        <v>0</v>
      </c>
      <c r="AF5" s="7">
        <f>'tableau 9'!AF5-'tableau 10'!AF5</f>
        <v>0</v>
      </c>
      <c r="AG5" s="7">
        <f>'tableau 9'!AG5-'tableau 10'!AG5</f>
        <v>0</v>
      </c>
      <c r="AH5" s="7">
        <f>'tableau 9'!AH5-'tableau 10'!AH5</f>
        <v>0</v>
      </c>
      <c r="AI5" s="7">
        <f>'tableau 9'!AI5-'tableau 10'!AI5</f>
        <v>0</v>
      </c>
      <c r="AJ5" s="7">
        <f>'tableau 9'!AJ5-'tableau 10'!AJ5</f>
        <v>0</v>
      </c>
      <c r="AK5" s="7">
        <f>'tableau 9'!AK5-'tableau 10'!AK5</f>
        <v>0.009616185532852314</v>
      </c>
      <c r="AL5" s="7">
        <f>'tableau 9'!AL5-'tableau 10'!AL5</f>
        <v>0.004432523367331421</v>
      </c>
      <c r="AM5" s="7">
        <f>'tableau 9'!AM5-'tableau 10'!AM5</f>
        <v>4.4560793974804414E-08</v>
      </c>
      <c r="AN5" s="7">
        <f>'tableau 9'!AN5-'tableau 10'!AN5</f>
        <v>4.105001109772552</v>
      </c>
      <c r="AO5" s="7">
        <f>'tableau 9'!AO5-'tableau 10'!AO5</f>
        <v>0</v>
      </c>
      <c r="AP5" s="7">
        <f>'tableau 9'!AP5-'tableau 10'!AP5</f>
        <v>0</v>
      </c>
      <c r="AQ5" s="7">
        <f>'tableau 9'!AQ5-'tableau 10'!AQ5</f>
        <v>1.1822533471358977E-14</v>
      </c>
      <c r="AR5" s="7">
        <f>'tableau 9'!AR5-'tableau 10'!AR5</f>
        <v>0</v>
      </c>
      <c r="AS5" s="7">
        <f>'tableau 9'!AS5-'tableau 10'!AS5</f>
        <v>0</v>
      </c>
      <c r="AT5" s="7">
        <f>'tableau 9'!AT5-'tableau 10'!AT5</f>
        <v>0</v>
      </c>
      <c r="AU5" s="7">
        <f>'tableau 9'!AU5-'tableau 10'!AU5</f>
        <v>0</v>
      </c>
      <c r="AV5" s="7">
        <f>'tableau 9'!AV5-'tableau 10'!AV5</f>
        <v>0</v>
      </c>
      <c r="AW5" s="7">
        <f>'tableau 9'!AW5-'tableau 10'!AW5</f>
        <v>0</v>
      </c>
      <c r="AX5" s="7">
        <f>'tableau 9'!AX5-'tableau 10'!AX5</f>
        <v>0</v>
      </c>
      <c r="AY5" s="7">
        <f>'tableau 9'!AY5-'tableau 10'!AY5</f>
        <v>0</v>
      </c>
      <c r="AZ5" s="7">
        <f>'tableau 9'!AZ5-'tableau 10'!AZ5</f>
        <v>0</v>
      </c>
      <c r="BA5" s="7">
        <f>'tableau 9'!BA5-'tableau 10'!BA5</f>
        <v>0.002946979118447362</v>
      </c>
      <c r="BB5" s="7">
        <f>'tableau 9'!BB5-'tableau 10'!BB5</f>
        <v>0</v>
      </c>
      <c r="BC5" s="7">
        <f>'tableau 9'!BC5-'tableau 10'!BC5</f>
        <v>0</v>
      </c>
      <c r="BD5" s="7">
        <f>'tableau 9'!BD5-'tableau 10'!BD5</f>
        <v>0</v>
      </c>
      <c r="BE5" s="7">
        <f>'tableau 9'!BE5-'tableau 10'!BE5</f>
        <v>0</v>
      </c>
      <c r="BF5" s="7">
        <f>'tableau 9'!BF5-'tableau 10'!BF5</f>
        <v>0.09590790285863461</v>
      </c>
      <c r="BG5" s="7">
        <f>'tableau 9'!BG5-'tableau 10'!BG5</f>
        <v>0</v>
      </c>
      <c r="BH5" s="7">
        <f>'tableau 9'!BH5-'tableau 10'!BH5</f>
        <v>0</v>
      </c>
      <c r="BI5" s="7">
        <f>'tableau 9'!BI5-'tableau 10'!BI5</f>
        <v>0</v>
      </c>
      <c r="BJ5" s="7">
        <f>'tableau 9'!BJ5-'tableau 10'!BJ5</f>
        <v>0</v>
      </c>
      <c r="BK5" s="7">
        <f>'tableau 9'!BK5-'tableau 10'!BK5</f>
        <v>0</v>
      </c>
      <c r="BL5" s="4">
        <f t="shared" si="1"/>
        <v>81.69648745871498</v>
      </c>
      <c r="BM5" s="7">
        <f>'tableau 9'!BM5-'tableau 10'!BM5</f>
        <v>7.868398656703562</v>
      </c>
      <c r="BN5" s="7">
        <f>'tableau 9'!BN5-'tableau 10'!BN5</f>
        <v>0</v>
      </c>
      <c r="BO5" s="7">
        <f>'tableau 9'!BO5-'tableau 10'!BO5</f>
        <v>0</v>
      </c>
      <c r="BP5" s="7">
        <f>'tableau 9'!BP5-'tableau 10'!BP5</f>
        <v>0</v>
      </c>
      <c r="BQ5" s="7">
        <f>'tableau 9'!BQ5-'tableau 10'!BQ5</f>
        <v>-0.32631668138775516</v>
      </c>
      <c r="BR5" s="7">
        <f>'tableau 9'!BR5-'tableau 10'!BR5</f>
        <v>61.894377072930176</v>
      </c>
      <c r="BS5" s="7">
        <f>'tableau 9'!BS5-'tableau 10'!BS5</f>
        <v>1.7138012655014894</v>
      </c>
      <c r="BT5" s="4">
        <f t="shared" si="0"/>
        <v>152.84674777246246</v>
      </c>
      <c r="BU5" s="10"/>
      <c r="BV5" s="10"/>
    </row>
    <row r="6" spans="1:74" ht="12.75">
      <c r="A6" s="1" t="s">
        <v>2</v>
      </c>
      <c r="B6" s="22" t="s">
        <v>116</v>
      </c>
      <c r="C6" s="7">
        <f>'tableau 9'!C6-'tableau 10'!C6</f>
        <v>0</v>
      </c>
      <c r="D6" s="7">
        <f>'tableau 9'!D6-'tableau 10'!D6</f>
        <v>0</v>
      </c>
      <c r="E6" s="7">
        <f>'tableau 9'!E6-'tableau 10'!E6</f>
        <v>0</v>
      </c>
      <c r="F6" s="7">
        <f>'tableau 9'!F6-'tableau 10'!F6</f>
        <v>3.6390407858041674E-05</v>
      </c>
      <c r="G6" s="7">
        <f>'tableau 9'!G6-'tableau 10'!G6</f>
        <v>0</v>
      </c>
      <c r="H6" s="7">
        <f>'tableau 9'!H6-'tableau 10'!H6</f>
        <v>0</v>
      </c>
      <c r="I6" s="7">
        <f>'tableau 9'!I6-'tableau 10'!I6</f>
        <v>0.011092493351974646</v>
      </c>
      <c r="J6" s="7">
        <f>'tableau 9'!J6-'tableau 10'!J6</f>
        <v>0.2759914603388687</v>
      </c>
      <c r="K6" s="7">
        <f>'tableau 9'!K6-'tableau 10'!K6</f>
        <v>0.007821622037614197</v>
      </c>
      <c r="L6" s="7">
        <f>'tableau 9'!L6-'tableau 10'!L6</f>
        <v>0</v>
      </c>
      <c r="M6" s="7">
        <f>'tableau 9'!M6-'tableau 10'!M6</f>
        <v>0</v>
      </c>
      <c r="N6" s="7">
        <f>'tableau 9'!N6-'tableau 10'!N6</f>
        <v>0</v>
      </c>
      <c r="O6" s="7">
        <f>'tableau 9'!O6-'tableau 10'!O6</f>
        <v>0</v>
      </c>
      <c r="P6" s="7">
        <f>'tableau 9'!P6-'tableau 10'!P6</f>
        <v>0</v>
      </c>
      <c r="Q6" s="7">
        <f>'tableau 9'!Q6-'tableau 10'!Q6</f>
        <v>0</v>
      </c>
      <c r="R6" s="7">
        <f>'tableau 9'!R6-'tableau 10'!R6</f>
        <v>0</v>
      </c>
      <c r="S6" s="7">
        <f>'tableau 9'!S6-'tableau 10'!S6</f>
        <v>0.0109635160960464</v>
      </c>
      <c r="T6" s="7">
        <f>'tableau 9'!T6-'tableau 10'!T6</f>
        <v>0.23456651262750716</v>
      </c>
      <c r="U6" s="7">
        <f>'tableau 9'!U6-'tableau 10'!U6</f>
        <v>0</v>
      </c>
      <c r="V6" s="7">
        <f>'tableau 9'!V6-'tableau 10'!V6</f>
        <v>0.5852741716526921</v>
      </c>
      <c r="W6" s="7">
        <f>'tableau 9'!W6-'tableau 10'!W6</f>
        <v>6.295657615699</v>
      </c>
      <c r="X6" s="7">
        <f>'tableau 9'!X6-'tableau 10'!X6</f>
        <v>1.5297999926951154E-07</v>
      </c>
      <c r="Y6" s="7">
        <f>'tableau 9'!Y6-'tableau 10'!Y6</f>
        <v>6.473954325276668E-07</v>
      </c>
      <c r="Z6" s="7">
        <f>'tableau 9'!Z6-'tableau 10'!Z6</f>
        <v>0</v>
      </c>
      <c r="AA6" s="7">
        <f>'tableau 9'!AA6-'tableau 10'!AA6</f>
        <v>0</v>
      </c>
      <c r="AB6" s="7">
        <f>'tableau 9'!AB6-'tableau 10'!AB6</f>
        <v>0</v>
      </c>
      <c r="AC6" s="7">
        <f>'tableau 9'!AC6-'tableau 10'!AC6</f>
        <v>0</v>
      </c>
      <c r="AD6" s="7">
        <f>'tableau 9'!AD6-'tableau 10'!AD6</f>
        <v>0</v>
      </c>
      <c r="AE6" s="7">
        <f>'tableau 9'!AE6-'tableau 10'!AE6</f>
        <v>0</v>
      </c>
      <c r="AF6" s="7">
        <f>'tableau 9'!AF6-'tableau 10'!AF6</f>
        <v>0.0018513822277102798</v>
      </c>
      <c r="AG6" s="7">
        <f>'tableau 9'!AG6-'tableau 10'!AG6</f>
        <v>0</v>
      </c>
      <c r="AH6" s="7">
        <f>'tableau 9'!AH6-'tableau 10'!AH6</f>
        <v>2.8181201552077937</v>
      </c>
      <c r="AI6" s="7">
        <f>'tableau 9'!AI6-'tableau 10'!AI6</f>
        <v>1.7757562173497847E-14</v>
      </c>
      <c r="AJ6" s="7">
        <f>'tableau 9'!AJ6-'tableau 10'!AJ6</f>
        <v>0.021817248204190953</v>
      </c>
      <c r="AK6" s="7">
        <f>'tableau 9'!AK6-'tableau 10'!AK6</f>
        <v>0</v>
      </c>
      <c r="AL6" s="7">
        <f>'tableau 9'!AL6-'tableau 10'!AL6</f>
        <v>0</v>
      </c>
      <c r="AM6" s="7">
        <f>'tableau 9'!AM6-'tableau 10'!AM6</f>
        <v>0</v>
      </c>
      <c r="AN6" s="7">
        <f>'tableau 9'!AN6-'tableau 10'!AN6</f>
        <v>0.0016026833945276368</v>
      </c>
      <c r="AO6" s="7">
        <f>'tableau 9'!AO6-'tableau 10'!AO6</f>
        <v>0</v>
      </c>
      <c r="AP6" s="7">
        <f>'tableau 9'!AP6-'tableau 10'!AP6</f>
        <v>0</v>
      </c>
      <c r="AQ6" s="7">
        <f>'tableau 9'!AQ6-'tableau 10'!AQ6</f>
        <v>0</v>
      </c>
      <c r="AR6" s="7">
        <f>'tableau 9'!AR6-'tableau 10'!AR6</f>
        <v>0</v>
      </c>
      <c r="AS6" s="7">
        <f>'tableau 9'!AS6-'tableau 10'!AS6</f>
        <v>6.757386937158148E-05</v>
      </c>
      <c r="AT6" s="7">
        <f>'tableau 9'!AT6-'tableau 10'!AT6</f>
        <v>0</v>
      </c>
      <c r="AU6" s="7">
        <f>'tableau 9'!AU6-'tableau 10'!AU6</f>
        <v>0</v>
      </c>
      <c r="AV6" s="7">
        <f>'tableau 9'!AV6-'tableau 10'!AV6</f>
        <v>0</v>
      </c>
      <c r="AW6" s="7">
        <f>'tableau 9'!AW6-'tableau 10'!AW6</f>
        <v>0</v>
      </c>
      <c r="AX6" s="7">
        <f>'tableau 9'!AX6-'tableau 10'!AX6</f>
        <v>0</v>
      </c>
      <c r="AY6" s="7">
        <f>'tableau 9'!AY6-'tableau 10'!AY6</f>
        <v>0</v>
      </c>
      <c r="AZ6" s="7">
        <f>'tableau 9'!AZ6-'tableau 10'!AZ6</f>
        <v>0.0017991591274511172</v>
      </c>
      <c r="BA6" s="7">
        <f>'tableau 9'!BA6-'tableau 10'!BA6</f>
        <v>5.07063675375119E-05</v>
      </c>
      <c r="BB6" s="7">
        <f>'tableau 9'!BB6-'tableau 10'!BB6</f>
        <v>0.05863066321489008</v>
      </c>
      <c r="BC6" s="7">
        <f>'tableau 9'!BC6-'tableau 10'!BC6</f>
        <v>0</v>
      </c>
      <c r="BD6" s="7">
        <f>'tableau 9'!BD6-'tableau 10'!BD6</f>
        <v>0</v>
      </c>
      <c r="BE6" s="7">
        <f>'tableau 9'!BE6-'tableau 10'!BE6</f>
        <v>6.220099501773205E-05</v>
      </c>
      <c r="BF6" s="7">
        <f>'tableau 9'!BF6-'tableau 10'!BF6</f>
        <v>0</v>
      </c>
      <c r="BG6" s="7">
        <f>'tableau 9'!BG6-'tableau 10'!BG6</f>
        <v>0.0003353432710343166</v>
      </c>
      <c r="BH6" s="7">
        <f>'tableau 9'!BH6-'tableau 10'!BH6</f>
        <v>0</v>
      </c>
      <c r="BI6" s="7">
        <f>'tableau 9'!BI6-'tableau 10'!BI6</f>
        <v>0</v>
      </c>
      <c r="BJ6" s="7">
        <f>'tableau 9'!BJ6-'tableau 10'!BJ6</f>
        <v>0</v>
      </c>
      <c r="BK6" s="7">
        <f>'tableau 9'!BK6-'tableau 10'!BK6</f>
        <v>0</v>
      </c>
      <c r="BL6" s="4">
        <f t="shared" si="1"/>
        <v>10.325741698466533</v>
      </c>
      <c r="BM6" s="7">
        <f>'tableau 9'!BM6-'tableau 10'!BM6</f>
        <v>1.7503963357171113</v>
      </c>
      <c r="BN6" s="7">
        <f>'tableau 9'!BN6-'tableau 10'!BN6</f>
        <v>0</v>
      </c>
      <c r="BO6" s="7">
        <f>'tableau 9'!BO6-'tableau 10'!BO6</f>
        <v>0</v>
      </c>
      <c r="BP6" s="7">
        <f>'tableau 9'!BP6-'tableau 10'!BP6</f>
        <v>0</v>
      </c>
      <c r="BQ6" s="7">
        <f>'tableau 9'!BQ6-'tableau 10'!BQ6</f>
        <v>0.08359789217545388</v>
      </c>
      <c r="BR6" s="7">
        <f>'tableau 9'!BR6-'tableau 10'!BR6</f>
        <v>2.4481130236354716</v>
      </c>
      <c r="BS6" s="7">
        <f>'tableau 9'!BS6-'tableau 10'!BS6</f>
        <v>0.03988265244481126</v>
      </c>
      <c r="BT6" s="4">
        <f t="shared" si="0"/>
        <v>14.647731602439382</v>
      </c>
      <c r="BU6" s="10"/>
      <c r="BV6" s="10"/>
    </row>
    <row r="7" spans="1:74" ht="12.75">
      <c r="A7" s="1" t="s">
        <v>3</v>
      </c>
      <c r="B7" s="22" t="s">
        <v>117</v>
      </c>
      <c r="C7" s="7">
        <f>'tableau 9'!C7-'tableau 10'!C7</f>
        <v>0</v>
      </c>
      <c r="D7" s="7">
        <f>'tableau 9'!D7-'tableau 10'!D7</f>
        <v>0</v>
      </c>
      <c r="E7" s="7">
        <f>'tableau 9'!E7-'tableau 10'!E7</f>
        <v>0</v>
      </c>
      <c r="F7" s="7">
        <f>'tableau 9'!F7-'tableau 10'!F7</f>
        <v>0</v>
      </c>
      <c r="G7" s="7">
        <f>'tableau 9'!G7-'tableau 10'!G7</f>
        <v>0</v>
      </c>
      <c r="H7" s="7">
        <f>'tableau 9'!H7-'tableau 10'!H7</f>
        <v>0</v>
      </c>
      <c r="I7" s="7">
        <f>'tableau 9'!I7-'tableau 10'!I7</f>
        <v>1.8369117917398895E-07</v>
      </c>
      <c r="J7" s="7">
        <f>'tableau 9'!J7-'tableau 10'!J7</f>
        <v>0</v>
      </c>
      <c r="K7" s="7">
        <f>'tableau 9'!K7-'tableau 10'!K7</f>
        <v>0</v>
      </c>
      <c r="L7" s="7">
        <f>'tableau 9'!L7-'tableau 10'!L7</f>
        <v>0</v>
      </c>
      <c r="M7" s="7">
        <f>'tableau 9'!M7-'tableau 10'!M7</f>
        <v>0</v>
      </c>
      <c r="N7" s="7">
        <f>'tableau 9'!N7-'tableau 10'!N7</f>
        <v>0</v>
      </c>
      <c r="O7" s="7">
        <f>'tableau 9'!O7-'tableau 10'!O7</f>
        <v>0</v>
      </c>
      <c r="P7" s="7">
        <f>'tableau 9'!P7-'tableau 10'!P7</f>
        <v>0</v>
      </c>
      <c r="Q7" s="7">
        <f>'tableau 9'!Q7-'tableau 10'!Q7</f>
        <v>0</v>
      </c>
      <c r="R7" s="7">
        <f>'tableau 9'!R7-'tableau 10'!R7</f>
        <v>0</v>
      </c>
      <c r="S7" s="7">
        <f>'tableau 9'!S7-'tableau 10'!S7</f>
        <v>0.00012207716463308316</v>
      </c>
      <c r="T7" s="7">
        <f>'tableau 9'!T7-'tableau 10'!T7</f>
        <v>0.00020960090944033283</v>
      </c>
      <c r="U7" s="7">
        <f>'tableau 9'!U7-'tableau 10'!U7</f>
        <v>0</v>
      </c>
      <c r="V7" s="7">
        <f>'tableau 9'!V7-'tableau 10'!V7</f>
        <v>1.2793259757032382E-05</v>
      </c>
      <c r="W7" s="7">
        <f>'tableau 9'!W7-'tableau 10'!W7</f>
        <v>1.8155574109043893E-07</v>
      </c>
      <c r="X7" s="7">
        <f>'tableau 9'!X7-'tableau 10'!X7</f>
        <v>0</v>
      </c>
      <c r="Y7" s="7">
        <f>'tableau 9'!Y7-'tableau 10'!Y7</f>
        <v>0</v>
      </c>
      <c r="Z7" s="7">
        <f>'tableau 9'!Z7-'tableau 10'!Z7</f>
        <v>0</v>
      </c>
      <c r="AA7" s="7">
        <f>'tableau 9'!AA7-'tableau 10'!AA7</f>
        <v>0</v>
      </c>
      <c r="AB7" s="7">
        <f>'tableau 9'!AB7-'tableau 10'!AB7</f>
        <v>0</v>
      </c>
      <c r="AC7" s="7">
        <f>'tableau 9'!AC7-'tableau 10'!AC7</f>
        <v>0</v>
      </c>
      <c r="AD7" s="7">
        <f>'tableau 9'!AD7-'tableau 10'!AD7</f>
        <v>0</v>
      </c>
      <c r="AE7" s="7">
        <f>'tableau 9'!AE7-'tableau 10'!AE7</f>
        <v>0</v>
      </c>
      <c r="AF7" s="7">
        <f>'tableau 9'!AF7-'tableau 10'!AF7</f>
        <v>0</v>
      </c>
      <c r="AG7" s="7">
        <f>'tableau 9'!AG7-'tableau 10'!AG7</f>
        <v>0</v>
      </c>
      <c r="AH7" s="7">
        <f>'tableau 9'!AH7-'tableau 10'!AH7</f>
        <v>0</v>
      </c>
      <c r="AI7" s="7">
        <f>'tableau 9'!AI7-'tableau 10'!AI7</f>
        <v>0</v>
      </c>
      <c r="AJ7" s="7">
        <f>'tableau 9'!AJ7-'tableau 10'!AJ7</f>
        <v>3.302800495352809E-05</v>
      </c>
      <c r="AK7" s="7">
        <f>'tableau 9'!AK7-'tableau 10'!AK7</f>
        <v>0</v>
      </c>
      <c r="AL7" s="7">
        <f>'tableau 9'!AL7-'tableau 10'!AL7</f>
        <v>0</v>
      </c>
      <c r="AM7" s="7">
        <f>'tableau 9'!AM7-'tableau 10'!AM7</f>
        <v>0</v>
      </c>
      <c r="AN7" s="7">
        <f>'tableau 9'!AN7-'tableau 10'!AN7</f>
        <v>0</v>
      </c>
      <c r="AO7" s="7">
        <f>'tableau 9'!AO7-'tableau 10'!AO7</f>
        <v>0</v>
      </c>
      <c r="AP7" s="7">
        <f>'tableau 9'!AP7-'tableau 10'!AP7</f>
        <v>0</v>
      </c>
      <c r="AQ7" s="7">
        <f>'tableau 9'!AQ7-'tableau 10'!AQ7</f>
        <v>0</v>
      </c>
      <c r="AR7" s="7">
        <f>'tableau 9'!AR7-'tableau 10'!AR7</f>
        <v>0</v>
      </c>
      <c r="AS7" s="7">
        <f>'tableau 9'!AS7-'tableau 10'!AS7</f>
        <v>0</v>
      </c>
      <c r="AT7" s="7">
        <f>'tableau 9'!AT7-'tableau 10'!AT7</f>
        <v>0</v>
      </c>
      <c r="AU7" s="7">
        <f>'tableau 9'!AU7-'tableau 10'!AU7</f>
        <v>0</v>
      </c>
      <c r="AV7" s="7">
        <f>'tableau 9'!AV7-'tableau 10'!AV7</f>
        <v>0</v>
      </c>
      <c r="AW7" s="7">
        <f>'tableau 9'!AW7-'tableau 10'!AW7</f>
        <v>0</v>
      </c>
      <c r="AX7" s="7">
        <f>'tableau 9'!AX7-'tableau 10'!AX7</f>
        <v>0</v>
      </c>
      <c r="AY7" s="7">
        <f>'tableau 9'!AY7-'tableau 10'!AY7</f>
        <v>0</v>
      </c>
      <c r="AZ7" s="7">
        <f>'tableau 9'!AZ7-'tableau 10'!AZ7</f>
        <v>0</v>
      </c>
      <c r="BA7" s="7">
        <f>'tableau 9'!BA7-'tableau 10'!BA7</f>
        <v>0</v>
      </c>
      <c r="BB7" s="7">
        <f>'tableau 9'!BB7-'tableau 10'!BB7</f>
        <v>0</v>
      </c>
      <c r="BC7" s="7">
        <f>'tableau 9'!BC7-'tableau 10'!BC7</f>
        <v>0</v>
      </c>
      <c r="BD7" s="7">
        <f>'tableau 9'!BD7-'tableau 10'!BD7</f>
        <v>0.0009190624284052262</v>
      </c>
      <c r="BE7" s="7">
        <f>'tableau 9'!BE7-'tableau 10'!BE7</f>
        <v>0</v>
      </c>
      <c r="BF7" s="7">
        <f>'tableau 9'!BF7-'tableau 10'!BF7</f>
        <v>3.7649373533163444E-06</v>
      </c>
      <c r="BG7" s="7">
        <f>'tableau 9'!BG7-'tableau 10'!BG7</f>
        <v>0</v>
      </c>
      <c r="BH7" s="7">
        <f>'tableau 9'!BH7-'tableau 10'!BH7</f>
        <v>0</v>
      </c>
      <c r="BI7" s="7">
        <f>'tableau 9'!BI7-'tableau 10'!BI7</f>
        <v>0</v>
      </c>
      <c r="BJ7" s="7">
        <f>'tableau 9'!BJ7-'tableau 10'!BJ7</f>
        <v>0</v>
      </c>
      <c r="BK7" s="7">
        <f>'tableau 9'!BK7-'tableau 10'!BK7</f>
        <v>0</v>
      </c>
      <c r="BL7" s="4">
        <f t="shared" si="1"/>
        <v>0.0013006919514627834</v>
      </c>
      <c r="BM7" s="7">
        <f>'tableau 9'!BM7-'tableau 10'!BM7</f>
        <v>0</v>
      </c>
      <c r="BN7" s="7">
        <f>'tableau 9'!BN7-'tableau 10'!BN7</f>
        <v>0</v>
      </c>
      <c r="BO7" s="7">
        <f>'tableau 9'!BO7-'tableau 10'!BO7</f>
        <v>0</v>
      </c>
      <c r="BP7" s="7">
        <f>'tableau 9'!BP7-'tableau 10'!BP7</f>
        <v>0</v>
      </c>
      <c r="BQ7" s="7">
        <f>'tableau 9'!BQ7-'tableau 10'!BQ7</f>
        <v>0</v>
      </c>
      <c r="BR7" s="7">
        <f>'tableau 9'!BR7-'tableau 10'!BR7</f>
        <v>0</v>
      </c>
      <c r="BS7" s="7">
        <f>'tableau 9'!BS7-'tableau 10'!BS7</f>
        <v>2.421214270742489E-13</v>
      </c>
      <c r="BT7" s="4">
        <f t="shared" si="0"/>
        <v>0.0013006919517049049</v>
      </c>
      <c r="BU7" s="10"/>
      <c r="BV7" s="10"/>
    </row>
    <row r="8" spans="1:74" ht="12.75">
      <c r="A8" s="1" t="s">
        <v>4</v>
      </c>
      <c r="B8" s="22" t="s">
        <v>118</v>
      </c>
      <c r="C8" s="7">
        <f>'tableau 9'!C8-'tableau 10'!C8</f>
        <v>0</v>
      </c>
      <c r="D8" s="7">
        <f>'tableau 9'!D8-'tableau 10'!D8</f>
        <v>0</v>
      </c>
      <c r="E8" s="7">
        <f>'tableau 9'!E8-'tableau 10'!E8</f>
        <v>0</v>
      </c>
      <c r="F8" s="7">
        <f>'tableau 9'!F8-'tableau 10'!F8</f>
        <v>0</v>
      </c>
      <c r="G8" s="7">
        <f>'tableau 9'!G8-'tableau 10'!G8</f>
        <v>0</v>
      </c>
      <c r="H8" s="7">
        <f>'tableau 9'!H8-'tableau 10'!H8</f>
        <v>0</v>
      </c>
      <c r="I8" s="7">
        <f>'tableau 9'!I8-'tableau 10'!I8</f>
        <v>0</v>
      </c>
      <c r="J8" s="7">
        <f>'tableau 9'!J8-'tableau 10'!J8</f>
        <v>0</v>
      </c>
      <c r="K8" s="7">
        <f>'tableau 9'!K8-'tableau 10'!K8</f>
        <v>0</v>
      </c>
      <c r="L8" s="7">
        <f>'tableau 9'!L8-'tableau 10'!L8</f>
        <v>0</v>
      </c>
      <c r="M8" s="7">
        <f>'tableau 9'!M8-'tableau 10'!M8</f>
        <v>0</v>
      </c>
      <c r="N8" s="7">
        <f>'tableau 9'!N8-'tableau 10'!N8</f>
        <v>0</v>
      </c>
      <c r="O8" s="7">
        <f>'tableau 9'!O8-'tableau 10'!O8</f>
        <v>0</v>
      </c>
      <c r="P8" s="7">
        <f>'tableau 9'!P8-'tableau 10'!P8</f>
        <v>0</v>
      </c>
      <c r="Q8" s="7">
        <f>'tableau 9'!Q8-'tableau 10'!Q8</f>
        <v>0</v>
      </c>
      <c r="R8" s="7">
        <f>'tableau 9'!R8-'tableau 10'!R8</f>
        <v>0</v>
      </c>
      <c r="S8" s="7">
        <f>'tableau 9'!S8-'tableau 10'!S8</f>
        <v>0</v>
      </c>
      <c r="T8" s="7">
        <f>'tableau 9'!T8-'tableau 10'!T8</f>
        <v>0</v>
      </c>
      <c r="U8" s="7">
        <f>'tableau 9'!U8-'tableau 10'!U8</f>
        <v>0</v>
      </c>
      <c r="V8" s="7">
        <f>'tableau 9'!V8-'tableau 10'!V8</f>
        <v>0</v>
      </c>
      <c r="W8" s="7">
        <f>'tableau 9'!W8-'tableau 10'!W8</f>
        <v>0</v>
      </c>
      <c r="X8" s="7">
        <f>'tableau 9'!X8-'tableau 10'!X8</f>
        <v>0</v>
      </c>
      <c r="Y8" s="7">
        <f>'tableau 9'!Y8-'tableau 10'!Y8</f>
        <v>0</v>
      </c>
      <c r="Z8" s="7">
        <f>'tableau 9'!Z8-'tableau 10'!Z8</f>
        <v>0</v>
      </c>
      <c r="AA8" s="7">
        <f>'tableau 9'!AA8-'tableau 10'!AA8</f>
        <v>0</v>
      </c>
      <c r="AB8" s="7">
        <f>'tableau 9'!AB8-'tableau 10'!AB8</f>
        <v>0</v>
      </c>
      <c r="AC8" s="7">
        <f>'tableau 9'!AC8-'tableau 10'!AC8</f>
        <v>0</v>
      </c>
      <c r="AD8" s="7">
        <f>'tableau 9'!AD8-'tableau 10'!AD8</f>
        <v>0</v>
      </c>
      <c r="AE8" s="7">
        <f>'tableau 9'!AE8-'tableau 10'!AE8</f>
        <v>0</v>
      </c>
      <c r="AF8" s="7">
        <f>'tableau 9'!AF8-'tableau 10'!AF8</f>
        <v>0</v>
      </c>
      <c r="AG8" s="7">
        <f>'tableau 9'!AG8-'tableau 10'!AG8</f>
        <v>0</v>
      </c>
      <c r="AH8" s="7">
        <f>'tableau 9'!AH8-'tableau 10'!AH8</f>
        <v>0</v>
      </c>
      <c r="AI8" s="7">
        <f>'tableau 9'!AI8-'tableau 10'!AI8</f>
        <v>0</v>
      </c>
      <c r="AJ8" s="7">
        <f>'tableau 9'!AJ8-'tableau 10'!AJ8</f>
        <v>0</v>
      </c>
      <c r="AK8" s="7">
        <f>'tableau 9'!AK8-'tableau 10'!AK8</f>
        <v>0</v>
      </c>
      <c r="AL8" s="7">
        <f>'tableau 9'!AL8-'tableau 10'!AL8</f>
        <v>0</v>
      </c>
      <c r="AM8" s="7">
        <f>'tableau 9'!AM8-'tableau 10'!AM8</f>
        <v>0</v>
      </c>
      <c r="AN8" s="7">
        <f>'tableau 9'!AN8-'tableau 10'!AN8</f>
        <v>0</v>
      </c>
      <c r="AO8" s="7">
        <f>'tableau 9'!AO8-'tableau 10'!AO8</f>
        <v>0</v>
      </c>
      <c r="AP8" s="7">
        <f>'tableau 9'!AP8-'tableau 10'!AP8</f>
        <v>0</v>
      </c>
      <c r="AQ8" s="7">
        <f>'tableau 9'!AQ8-'tableau 10'!AQ8</f>
        <v>0</v>
      </c>
      <c r="AR8" s="7">
        <f>'tableau 9'!AR8-'tableau 10'!AR8</f>
        <v>0</v>
      </c>
      <c r="AS8" s="7">
        <f>'tableau 9'!AS8-'tableau 10'!AS8</f>
        <v>0</v>
      </c>
      <c r="AT8" s="7">
        <f>'tableau 9'!AT8-'tableau 10'!AT8</f>
        <v>0</v>
      </c>
      <c r="AU8" s="7">
        <f>'tableau 9'!AU8-'tableau 10'!AU8</f>
        <v>0</v>
      </c>
      <c r="AV8" s="7">
        <f>'tableau 9'!AV8-'tableau 10'!AV8</f>
        <v>0</v>
      </c>
      <c r="AW8" s="7">
        <f>'tableau 9'!AW8-'tableau 10'!AW8</f>
        <v>0</v>
      </c>
      <c r="AX8" s="7">
        <f>'tableau 9'!AX8-'tableau 10'!AX8</f>
        <v>0</v>
      </c>
      <c r="AY8" s="7">
        <f>'tableau 9'!AY8-'tableau 10'!AY8</f>
        <v>0</v>
      </c>
      <c r="AZ8" s="7">
        <f>'tableau 9'!AZ8-'tableau 10'!AZ8</f>
        <v>0</v>
      </c>
      <c r="BA8" s="7">
        <f>'tableau 9'!BA8-'tableau 10'!BA8</f>
        <v>0</v>
      </c>
      <c r="BB8" s="7">
        <f>'tableau 9'!BB8-'tableau 10'!BB8</f>
        <v>0</v>
      </c>
      <c r="BC8" s="7">
        <f>'tableau 9'!BC8-'tableau 10'!BC8</f>
        <v>0</v>
      </c>
      <c r="BD8" s="7">
        <f>'tableau 9'!BD8-'tableau 10'!BD8</f>
        <v>0</v>
      </c>
      <c r="BE8" s="7">
        <f>'tableau 9'!BE8-'tableau 10'!BE8</f>
        <v>0</v>
      </c>
      <c r="BF8" s="7">
        <f>'tableau 9'!BF8-'tableau 10'!BF8</f>
        <v>0</v>
      </c>
      <c r="BG8" s="7">
        <f>'tableau 9'!BG8-'tableau 10'!BG8</f>
        <v>0</v>
      </c>
      <c r="BH8" s="7">
        <f>'tableau 9'!BH8-'tableau 10'!BH8</f>
        <v>0</v>
      </c>
      <c r="BI8" s="7">
        <f>'tableau 9'!BI8-'tableau 10'!BI8</f>
        <v>0</v>
      </c>
      <c r="BJ8" s="7">
        <f>'tableau 9'!BJ8-'tableau 10'!BJ8</f>
        <v>0</v>
      </c>
      <c r="BK8" s="7">
        <f>'tableau 9'!BK8-'tableau 10'!BK8</f>
        <v>0</v>
      </c>
      <c r="BL8" s="4">
        <f t="shared" si="1"/>
        <v>0</v>
      </c>
      <c r="BM8" s="7">
        <f>'tableau 9'!BM8-'tableau 10'!BM8</f>
        <v>0</v>
      </c>
      <c r="BN8" s="7">
        <f>'tableau 9'!BN8-'tableau 10'!BN8</f>
        <v>0</v>
      </c>
      <c r="BO8" s="7">
        <f>'tableau 9'!BO8-'tableau 10'!BO8</f>
        <v>0</v>
      </c>
      <c r="BP8" s="7">
        <f>'tableau 9'!BP8-'tableau 10'!BP8</f>
        <v>0</v>
      </c>
      <c r="BQ8" s="7">
        <f>'tableau 9'!BQ8-'tableau 10'!BQ8</f>
        <v>0</v>
      </c>
      <c r="BR8" s="7">
        <f>'tableau 9'!BR8-'tableau 10'!BR8</f>
        <v>0</v>
      </c>
      <c r="BS8" s="7">
        <f>'tableau 9'!BS8-'tableau 10'!BS8</f>
        <v>0</v>
      </c>
      <c r="BT8" s="4">
        <f t="shared" si="0"/>
        <v>0</v>
      </c>
      <c r="BU8" s="10"/>
      <c r="BV8" s="10"/>
    </row>
    <row r="9" spans="1:74" ht="12.75">
      <c r="A9" s="1" t="s">
        <v>5</v>
      </c>
      <c r="B9" s="22" t="s">
        <v>119</v>
      </c>
      <c r="C9" s="7">
        <f>'tableau 9'!C9-'tableau 10'!C9</f>
        <v>0</v>
      </c>
      <c r="D9" s="7">
        <f>'tableau 9'!D9-'tableau 10'!D9</f>
        <v>0</v>
      </c>
      <c r="E9" s="7">
        <f>'tableau 9'!E9-'tableau 10'!E9</f>
        <v>0</v>
      </c>
      <c r="F9" s="7">
        <f>'tableau 9'!F9-'tableau 10'!F9</f>
        <v>0</v>
      </c>
      <c r="G9" s="7">
        <f>'tableau 9'!G9-'tableau 10'!G9</f>
        <v>0</v>
      </c>
      <c r="H9" s="7">
        <f>'tableau 9'!H9-'tableau 10'!H9</f>
        <v>0</v>
      </c>
      <c r="I9" s="7">
        <f>'tableau 9'!I9-'tableau 10'!I9</f>
        <v>-2.220446049250313E-16</v>
      </c>
      <c r="J9" s="7">
        <f>'tableau 9'!J9-'tableau 10'!J9</f>
        <v>0.003481370564306474</v>
      </c>
      <c r="K9" s="7">
        <f>'tableau 9'!K9-'tableau 10'!K9</f>
        <v>0</v>
      </c>
      <c r="L9" s="7">
        <f>'tableau 9'!L9-'tableau 10'!L9</f>
        <v>0</v>
      </c>
      <c r="M9" s="7">
        <f>'tableau 9'!M9-'tableau 10'!M9</f>
        <v>0.00019845450739590907</v>
      </c>
      <c r="N9" s="7">
        <f>'tableau 9'!N9-'tableau 10'!N9</f>
        <v>0</v>
      </c>
      <c r="O9" s="7">
        <f>'tableau 9'!O9-'tableau 10'!O9</f>
        <v>0</v>
      </c>
      <c r="P9" s="7">
        <f>'tableau 9'!P9-'tableau 10'!P9</f>
        <v>0</v>
      </c>
      <c r="Q9" s="7">
        <f>'tableau 9'!Q9-'tableau 10'!Q9</f>
        <v>0.0008049298163096573</v>
      </c>
      <c r="R9" s="7">
        <f>'tableau 9'!R9-'tableau 10'!R9</f>
        <v>0</v>
      </c>
      <c r="S9" s="7">
        <f>'tableau 9'!S9-'tableau 10'!S9</f>
        <v>0</v>
      </c>
      <c r="T9" s="7">
        <f>'tableau 9'!T9-'tableau 10'!T9</f>
        <v>0.2664405967668344</v>
      </c>
      <c r="U9" s="7">
        <f>'tableau 9'!U9-'tableau 10'!U9</f>
        <v>0.0011869732634332388</v>
      </c>
      <c r="V9" s="7">
        <f>'tableau 9'!V9-'tableau 10'!V9</f>
        <v>0.006233765956177972</v>
      </c>
      <c r="W9" s="7">
        <f>'tableau 9'!W9-'tableau 10'!W9</f>
        <v>1.0622642407304284</v>
      </c>
      <c r="X9" s="7">
        <f>'tableau 9'!X9-'tableau 10'!X9</f>
        <v>0.0006182728620752402</v>
      </c>
      <c r="Y9" s="7">
        <f>'tableau 9'!Y9-'tableau 10'!Y9</f>
        <v>0.0005011943825541446</v>
      </c>
      <c r="Z9" s="7">
        <f>'tableau 9'!Z9-'tableau 10'!Z9</f>
        <v>0</v>
      </c>
      <c r="AA9" s="7">
        <f>'tableau 9'!AA9-'tableau 10'!AA9</f>
        <v>0</v>
      </c>
      <c r="AB9" s="7">
        <f>'tableau 9'!AB9-'tableau 10'!AB9</f>
        <v>6.409454599399767E-08</v>
      </c>
      <c r="AC9" s="7">
        <f>'tableau 9'!AC9-'tableau 10'!AC9</f>
        <v>0</v>
      </c>
      <c r="AD9" s="7">
        <f>'tableau 9'!AD9-'tableau 10'!AD9</f>
        <v>0</v>
      </c>
      <c r="AE9" s="7">
        <f>'tableau 9'!AE9-'tableau 10'!AE9</f>
        <v>3.121993520128619E-09</v>
      </c>
      <c r="AF9" s="7">
        <f>'tableau 9'!AF9-'tableau 10'!AF9</f>
        <v>0</v>
      </c>
      <c r="AG9" s="7">
        <f>'tableau 9'!AG9-'tableau 10'!AG9</f>
        <v>0</v>
      </c>
      <c r="AH9" s="7">
        <f>'tableau 9'!AH9-'tableau 10'!AH9</f>
        <v>0</v>
      </c>
      <c r="AI9" s="7">
        <f>'tableau 9'!AI9-'tableau 10'!AI9</f>
        <v>0</v>
      </c>
      <c r="AJ9" s="7">
        <f>'tableau 9'!AJ9-'tableau 10'!AJ9</f>
        <v>0.0004613942916293443</v>
      </c>
      <c r="AK9" s="7">
        <f>'tableau 9'!AK9-'tableau 10'!AK9</f>
        <v>0.0011509294301902655</v>
      </c>
      <c r="AL9" s="7">
        <f>'tableau 9'!AL9-'tableau 10'!AL9</f>
        <v>0.0032242958265201738</v>
      </c>
      <c r="AM9" s="7">
        <f>'tableau 9'!AM9-'tableau 10'!AM9</f>
        <v>0</v>
      </c>
      <c r="AN9" s="7">
        <f>'tableau 9'!AN9-'tableau 10'!AN9</f>
        <v>0</v>
      </c>
      <c r="AO9" s="7">
        <f>'tableau 9'!AO9-'tableau 10'!AO9</f>
        <v>4.86751020695857E-06</v>
      </c>
      <c r="AP9" s="7">
        <f>'tableau 9'!AP9-'tableau 10'!AP9</f>
        <v>0</v>
      </c>
      <c r="AQ9" s="7">
        <f>'tableau 9'!AQ9-'tableau 10'!AQ9</f>
        <v>0</v>
      </c>
      <c r="AR9" s="7">
        <f>'tableau 9'!AR9-'tableau 10'!AR9</f>
        <v>0</v>
      </c>
      <c r="AS9" s="7">
        <f>'tableau 9'!AS9-'tableau 10'!AS9</f>
        <v>0</v>
      </c>
      <c r="AT9" s="7">
        <f>'tableau 9'!AT9-'tableau 10'!AT9</f>
        <v>0</v>
      </c>
      <c r="AU9" s="7">
        <f>'tableau 9'!AU9-'tableau 10'!AU9</f>
        <v>0</v>
      </c>
      <c r="AV9" s="7">
        <f>'tableau 9'!AV9-'tableau 10'!AV9</f>
        <v>0</v>
      </c>
      <c r="AW9" s="7">
        <f>'tableau 9'!AW9-'tableau 10'!AW9</f>
        <v>0</v>
      </c>
      <c r="AX9" s="7">
        <f>'tableau 9'!AX9-'tableau 10'!AX9</f>
        <v>1.5681798493079225E-06</v>
      </c>
      <c r="AY9" s="7">
        <f>'tableau 9'!AY9-'tableau 10'!AY9</f>
        <v>0</v>
      </c>
      <c r="AZ9" s="7">
        <f>'tableau 9'!AZ9-'tableau 10'!AZ9</f>
        <v>0</v>
      </c>
      <c r="BA9" s="7">
        <f>'tableau 9'!BA9-'tableau 10'!BA9</f>
        <v>0</v>
      </c>
      <c r="BB9" s="7">
        <f>'tableau 9'!BB9-'tableau 10'!BB9</f>
        <v>0</v>
      </c>
      <c r="BC9" s="7">
        <f>'tableau 9'!BC9-'tableau 10'!BC9</f>
        <v>0</v>
      </c>
      <c r="BD9" s="7">
        <f>'tableau 9'!BD9-'tableau 10'!BD9</f>
        <v>0</v>
      </c>
      <c r="BE9" s="7">
        <f>'tableau 9'!BE9-'tableau 10'!BE9</f>
        <v>0</v>
      </c>
      <c r="BF9" s="7">
        <f>'tableau 9'!BF9-'tableau 10'!BF9</f>
        <v>0</v>
      </c>
      <c r="BG9" s="7">
        <f>'tableau 9'!BG9-'tableau 10'!BG9</f>
        <v>0</v>
      </c>
      <c r="BH9" s="7">
        <f>'tableau 9'!BH9-'tableau 10'!BH9</f>
        <v>0</v>
      </c>
      <c r="BI9" s="7">
        <f>'tableau 9'!BI9-'tableau 10'!BI9</f>
        <v>0</v>
      </c>
      <c r="BJ9" s="7">
        <f>'tableau 9'!BJ9-'tableau 10'!BJ9</f>
        <v>0</v>
      </c>
      <c r="BK9" s="7">
        <f>'tableau 9'!BK9-'tableau 10'!BK9</f>
        <v>0</v>
      </c>
      <c r="BL9" s="4">
        <f t="shared" si="1"/>
        <v>1.3465729213044508</v>
      </c>
      <c r="BM9" s="7">
        <f>'tableau 9'!BM9-'tableau 10'!BM9</f>
        <v>0</v>
      </c>
      <c r="BN9" s="7">
        <f>'tableau 9'!BN9-'tableau 10'!BN9</f>
        <v>0</v>
      </c>
      <c r="BO9" s="7">
        <f>'tableau 9'!BO9-'tableau 10'!BO9</f>
        <v>0</v>
      </c>
      <c r="BP9" s="7">
        <f>'tableau 9'!BP9-'tableau 10'!BP9</f>
        <v>0</v>
      </c>
      <c r="BQ9" s="7">
        <f>'tableau 9'!BQ9-'tableau 10'!BQ9</f>
        <v>-1.4074146471091944</v>
      </c>
      <c r="BR9" s="7">
        <f>'tableau 9'!BR9-'tableau 10'!BR9</f>
        <v>23.23917435142613</v>
      </c>
      <c r="BS9" s="7">
        <f>'tableau 9'!BS9-'tableau 10'!BS9</f>
        <v>4.667056500824348</v>
      </c>
      <c r="BT9" s="4">
        <f t="shared" si="0"/>
        <v>27.845389126445735</v>
      </c>
      <c r="BU9" s="10"/>
      <c r="BV9" s="10"/>
    </row>
    <row r="10" spans="1:74" ht="12.75">
      <c r="A10" s="1" t="s">
        <v>6</v>
      </c>
      <c r="B10" s="22" t="s">
        <v>120</v>
      </c>
      <c r="C10" s="7">
        <f>'tableau 9'!C10-'tableau 10'!C10</f>
        <v>0</v>
      </c>
      <c r="D10" s="7">
        <f>'tableau 9'!D10-'tableau 10'!D10</f>
        <v>0</v>
      </c>
      <c r="E10" s="7">
        <f>'tableau 9'!E10-'tableau 10'!E10</f>
        <v>0</v>
      </c>
      <c r="F10" s="7">
        <f>'tableau 9'!F10-'tableau 10'!F10</f>
        <v>0.0005687810240231474</v>
      </c>
      <c r="G10" s="7">
        <f>'tableau 9'!G10-'tableau 10'!G10</f>
        <v>1.7504294530295007E-07</v>
      </c>
      <c r="H10" s="7">
        <f>'tableau 9'!H10-'tableau 10'!H10</f>
        <v>0</v>
      </c>
      <c r="I10" s="7">
        <f>'tableau 9'!I10-'tableau 10'!I10</f>
        <v>0.1635731963262043</v>
      </c>
      <c r="J10" s="7">
        <f>'tableau 9'!J10-'tableau 10'!J10</f>
        <v>7.772055198012971</v>
      </c>
      <c r="K10" s="7">
        <f>'tableau 9'!K10-'tableau 10'!K10</f>
        <v>1.9525871880043209</v>
      </c>
      <c r="L10" s="7">
        <f>'tableau 9'!L10-'tableau 10'!L10</f>
        <v>0</v>
      </c>
      <c r="M10" s="7">
        <f>'tableau 9'!M10-'tableau 10'!M10</f>
        <v>0.2648891459935736</v>
      </c>
      <c r="N10" s="7">
        <f>'tableau 9'!N10-'tableau 10'!N10</f>
        <v>7.637011056306191E-11</v>
      </c>
      <c r="O10" s="7">
        <f>'tableau 9'!O10-'tableau 10'!O10</f>
        <v>7.076179607083154E-09</v>
      </c>
      <c r="P10" s="7">
        <f>'tableau 9'!P10-'tableau 10'!P10</f>
        <v>1.7555751415836583E-09</v>
      </c>
      <c r="Q10" s="7">
        <f>'tableau 9'!Q10-'tableau 10'!Q10</f>
        <v>24.076468209914403</v>
      </c>
      <c r="R10" s="7">
        <f>'tableau 9'!R10-'tableau 10'!R10</f>
        <v>0</v>
      </c>
      <c r="S10" s="7">
        <f>'tableau 9'!S10-'tableau 10'!S10</f>
        <v>0.01689972422247244</v>
      </c>
      <c r="T10" s="7">
        <f>'tableau 9'!T10-'tableau 10'!T10</f>
        <v>9.153573734867024</v>
      </c>
      <c r="U10" s="7">
        <f>'tableau 9'!U10-'tableau 10'!U10</f>
        <v>0.008231300932700747</v>
      </c>
      <c r="V10" s="7">
        <f>'tableau 9'!V10-'tableau 10'!V10</f>
        <v>212.82302361993123</v>
      </c>
      <c r="W10" s="7">
        <f>'tableau 9'!W10-'tableau 10'!W10</f>
        <v>36.9405779736566</v>
      </c>
      <c r="X10" s="7">
        <f>'tableau 9'!X10-'tableau 10'!X10</f>
        <v>0.2000987746926944</v>
      </c>
      <c r="Y10" s="7">
        <f>'tableau 9'!Y10-'tableau 10'!Y10</f>
        <v>0.05977354547712782</v>
      </c>
      <c r="Z10" s="7">
        <f>'tableau 9'!Z10-'tableau 10'!Z10</f>
        <v>0</v>
      </c>
      <c r="AA10" s="7">
        <f>'tableau 9'!AA10-'tableau 10'!AA10</f>
        <v>5.710358659289856</v>
      </c>
      <c r="AB10" s="7">
        <f>'tableau 9'!AB10-'tableau 10'!AB10</f>
        <v>1.603343448933454E-08</v>
      </c>
      <c r="AC10" s="7">
        <f>'tableau 9'!AC10-'tableau 10'!AC10</f>
        <v>1.1877900748642625E-07</v>
      </c>
      <c r="AD10" s="7">
        <f>'tableau 9'!AD10-'tableau 10'!AD10</f>
        <v>5.834643730079736E-06</v>
      </c>
      <c r="AE10" s="7">
        <f>'tableau 9'!AE10-'tableau 10'!AE10</f>
        <v>0.001707603631968438</v>
      </c>
      <c r="AF10" s="7">
        <f>'tableau 9'!AF10-'tableau 10'!AF10</f>
        <v>0</v>
      </c>
      <c r="AG10" s="7">
        <f>'tableau 9'!AG10-'tableau 10'!AG10</f>
        <v>0</v>
      </c>
      <c r="AH10" s="7">
        <f>'tableau 9'!AH10-'tableau 10'!AH10</f>
        <v>0.5039653250736802</v>
      </c>
      <c r="AI10" s="7">
        <f>'tableau 9'!AI10-'tableau 10'!AI10</f>
        <v>0.15431053541752476</v>
      </c>
      <c r="AJ10" s="7">
        <f>'tableau 9'!AJ10-'tableau 10'!AJ10</f>
        <v>237.89052924486595</v>
      </c>
      <c r="AK10" s="7">
        <f>'tableau 9'!AK10-'tableau 10'!AK10</f>
        <v>0.07034231573298294</v>
      </c>
      <c r="AL10" s="7">
        <f>'tableau 9'!AL10-'tableau 10'!AL10</f>
        <v>7.18551333231828</v>
      </c>
      <c r="AM10" s="7">
        <f>'tableau 9'!AM10-'tableau 10'!AM10</f>
        <v>0.5843741980561101</v>
      </c>
      <c r="AN10" s="7">
        <f>'tableau 9'!AN10-'tableau 10'!AN10</f>
        <v>2.251152172302561</v>
      </c>
      <c r="AO10" s="7">
        <f>'tableau 9'!AO10-'tableau 10'!AO10</f>
        <v>0.3164452938573843</v>
      </c>
      <c r="AP10" s="7">
        <f>'tableau 9'!AP10-'tableau 10'!AP10</f>
        <v>0</v>
      </c>
      <c r="AQ10" s="7">
        <f>'tableau 9'!AQ10-'tableau 10'!AQ10</f>
        <v>0</v>
      </c>
      <c r="AR10" s="7">
        <f>'tableau 9'!AR10-'tableau 10'!AR10</f>
        <v>0</v>
      </c>
      <c r="AS10" s="7">
        <f>'tableau 9'!AS10-'tableau 10'!AS10</f>
        <v>0</v>
      </c>
      <c r="AT10" s="7">
        <f>'tableau 9'!AT10-'tableau 10'!AT10</f>
        <v>0</v>
      </c>
      <c r="AU10" s="7">
        <f>'tableau 9'!AU10-'tableau 10'!AU10</f>
        <v>0</v>
      </c>
      <c r="AV10" s="7">
        <f>'tableau 9'!AV10-'tableau 10'!AV10</f>
        <v>0</v>
      </c>
      <c r="AW10" s="7">
        <f>'tableau 9'!AW10-'tableau 10'!AW10</f>
        <v>12.197004604479941</v>
      </c>
      <c r="AX10" s="7">
        <f>'tableau 9'!AX10-'tableau 10'!AX10</f>
        <v>0.008410628192419571</v>
      </c>
      <c r="AY10" s="7">
        <f>'tableau 9'!AY10-'tableau 10'!AY10</f>
        <v>0</v>
      </c>
      <c r="AZ10" s="7">
        <f>'tableau 9'!AZ10-'tableau 10'!AZ10</f>
        <v>0</v>
      </c>
      <c r="BA10" s="7">
        <f>'tableau 9'!BA10-'tableau 10'!BA10</f>
        <v>0.04212838182198255</v>
      </c>
      <c r="BB10" s="7">
        <f>'tableau 9'!BB10-'tableau 10'!BB10</f>
        <v>5.22155044387642</v>
      </c>
      <c r="BC10" s="7">
        <f>'tableau 9'!BC10-'tableau 10'!BC10</f>
        <v>0</v>
      </c>
      <c r="BD10" s="7">
        <f>'tableau 9'!BD10-'tableau 10'!BD10</f>
        <v>0</v>
      </c>
      <c r="BE10" s="7">
        <f>'tableau 9'!BE10-'tableau 10'!BE10</f>
        <v>3.9654183770344584</v>
      </c>
      <c r="BF10" s="7">
        <f>'tableau 9'!BF10-'tableau 10'!BF10</f>
        <v>0.005191779190408172</v>
      </c>
      <c r="BG10" s="7">
        <f>'tableau 9'!BG10-'tableau 10'!BG10</f>
        <v>0.032755899111489184</v>
      </c>
      <c r="BH10" s="7">
        <f>'tableau 9'!BH10-'tableau 10'!BH10</f>
        <v>0</v>
      </c>
      <c r="BI10" s="7">
        <f>'tableau 9'!BI10-'tableau 10'!BI10</f>
        <v>0</v>
      </c>
      <c r="BJ10" s="7">
        <f>'tableau 9'!BJ10-'tableau 10'!BJ10</f>
        <v>0</v>
      </c>
      <c r="BK10" s="7">
        <f>'tableau 9'!BK10-'tableau 10'!BK10</f>
        <v>0</v>
      </c>
      <c r="BL10" s="4">
        <f t="shared" si="1"/>
        <v>569.573485340716</v>
      </c>
      <c r="BM10" s="7">
        <f>'tableau 9'!BM10-'tableau 10'!BM10</f>
        <v>0.2750854440354198</v>
      </c>
      <c r="BN10" s="7">
        <f>'tableau 9'!BN10-'tableau 10'!BN10</f>
        <v>0</v>
      </c>
      <c r="BO10" s="7">
        <f>'tableau 9'!BO10-'tableau 10'!BO10</f>
        <v>0</v>
      </c>
      <c r="BP10" s="7">
        <f>'tableau 9'!BP10-'tableau 10'!BP10</f>
        <v>0</v>
      </c>
      <c r="BQ10" s="7">
        <f>'tableau 9'!BQ10-'tableau 10'!BQ10</f>
        <v>0.9734525401177363</v>
      </c>
      <c r="BR10" s="7">
        <f>'tableau 9'!BR10-'tableau 10'!BR10</f>
        <v>210.11006787533591</v>
      </c>
      <c r="BS10" s="7">
        <f>'tableau 9'!BS10-'tableau 10'!BS10</f>
        <v>306.81862554099644</v>
      </c>
      <c r="BT10" s="4">
        <f t="shared" si="0"/>
        <v>1087.7507167412016</v>
      </c>
      <c r="BU10" s="10"/>
      <c r="BV10" s="10"/>
    </row>
    <row r="11" spans="1:74" ht="12.75">
      <c r="A11" s="1" t="s">
        <v>7</v>
      </c>
      <c r="B11" s="22" t="s">
        <v>121</v>
      </c>
      <c r="C11" s="7">
        <f>'tableau 9'!C11-'tableau 10'!C11</f>
        <v>1367.6210522177832</v>
      </c>
      <c r="D11" s="7">
        <f>'tableau 9'!D11-'tableau 10'!D11</f>
        <v>0</v>
      </c>
      <c r="E11" s="7">
        <f>'tableau 9'!E11-'tableau 10'!E11</f>
        <v>0.18186665903564647</v>
      </c>
      <c r="F11" s="7">
        <f>'tableau 9'!F11-'tableau 10'!F11</f>
        <v>0.0020603584088982364</v>
      </c>
      <c r="G11" s="7">
        <f>'tableau 9'!G11-'tableau 10'!G11</f>
        <v>6.344053878865709E-06</v>
      </c>
      <c r="H11" s="7">
        <f>'tableau 9'!H11-'tableau 10'!H11</f>
        <v>0</v>
      </c>
      <c r="I11" s="7">
        <f>'tableau 9'!I11-'tableau 10'!I11</f>
        <v>0.013476435543248094</v>
      </c>
      <c r="J11" s="7">
        <f>'tableau 9'!J11-'tableau 10'!J11</f>
        <v>1.621038914390994</v>
      </c>
      <c r="K11" s="7">
        <f>'tableau 9'!K11-'tableau 10'!K11</f>
        <v>2543.6982658273682</v>
      </c>
      <c r="L11" s="7">
        <f>'tableau 9'!L11-'tableau 10'!L11</f>
        <v>5.675831760208267E-13</v>
      </c>
      <c r="M11" s="7">
        <f>'tableau 9'!M11-'tableau 10'!M11</f>
        <v>0.8627211214303845</v>
      </c>
      <c r="N11" s="7">
        <f>'tableau 9'!N11-'tableau 10'!N11</f>
        <v>0.005631445162853382</v>
      </c>
      <c r="O11" s="7">
        <f>'tableau 9'!O11-'tableau 10'!O11</f>
        <v>0.015594841975861584</v>
      </c>
      <c r="P11" s="7">
        <f>'tableau 9'!P11-'tableau 10'!P11</f>
        <v>0.01076580140209413</v>
      </c>
      <c r="Q11" s="7">
        <f>'tableau 9'!Q11-'tableau 10'!Q11</f>
        <v>1.579326571901035</v>
      </c>
      <c r="R11" s="7">
        <f>'tableau 9'!R11-'tableau 10'!R11</f>
        <v>0.009060289080876771</v>
      </c>
      <c r="S11" s="7">
        <f>'tableau 9'!S11-'tableau 10'!S11</f>
        <v>0.416436512424724</v>
      </c>
      <c r="T11" s="7">
        <f>'tableau 9'!T11-'tableau 10'!T11</f>
        <v>81.18695222717169</v>
      </c>
      <c r="U11" s="7">
        <f>'tableau 9'!U11-'tableau 10'!U11</f>
        <v>0.3111844314586443</v>
      </c>
      <c r="V11" s="7">
        <f>'tableau 9'!V11-'tableau 10'!V11</f>
        <v>0.8751253297588538</v>
      </c>
      <c r="W11" s="7">
        <f>'tableau 9'!W11-'tableau 10'!W11</f>
        <v>0.9763560579156014</v>
      </c>
      <c r="X11" s="7">
        <f>'tableau 9'!X11-'tableau 10'!X11</f>
        <v>0.0566082455690638</v>
      </c>
      <c r="Y11" s="7">
        <f>'tableau 9'!Y11-'tableau 10'!Y11</f>
        <v>1.355136388228303</v>
      </c>
      <c r="Z11" s="7">
        <f>'tableau 9'!Z11-'tableau 10'!Z11</f>
        <v>0</v>
      </c>
      <c r="AA11" s="7">
        <f>'tableau 9'!AA11-'tableau 10'!AA11</f>
        <v>0.08841152964474883</v>
      </c>
      <c r="AB11" s="7">
        <f>'tableau 9'!AB11-'tableau 10'!AB11</f>
        <v>0.0011635882585541546</v>
      </c>
      <c r="AC11" s="7">
        <f>'tableau 9'!AC11-'tableau 10'!AC11</f>
        <v>5.17394822695908E-10</v>
      </c>
      <c r="AD11" s="7">
        <f>'tableau 9'!AD11-'tableau 10'!AD11</f>
        <v>0</v>
      </c>
      <c r="AE11" s="7">
        <f>'tableau 9'!AE11-'tableau 10'!AE11</f>
        <v>0.11649427505977877</v>
      </c>
      <c r="AF11" s="7">
        <f>'tableau 9'!AF11-'tableau 10'!AF11</f>
        <v>0.4028057082995016</v>
      </c>
      <c r="AG11" s="7">
        <f>'tableau 9'!AG11-'tableau 10'!AG11</f>
        <v>0</v>
      </c>
      <c r="AH11" s="7">
        <f>'tableau 9'!AH11-'tableau 10'!AH11</f>
        <v>0.31962155816275556</v>
      </c>
      <c r="AI11" s="7">
        <f>'tableau 9'!AI11-'tableau 10'!AI11</f>
        <v>0</v>
      </c>
      <c r="AJ11" s="7">
        <f>'tableau 9'!AJ11-'tableau 10'!AJ11</f>
        <v>2.8315691968591468</v>
      </c>
      <c r="AK11" s="7">
        <f>'tableau 9'!AK11-'tableau 10'!AK11</f>
        <v>1.2203534088611472</v>
      </c>
      <c r="AL11" s="7">
        <f>'tableau 9'!AL11-'tableau 10'!AL11</f>
        <v>159.19045912387446</v>
      </c>
      <c r="AM11" s="7">
        <f>'tableau 9'!AM11-'tableau 10'!AM11</f>
        <v>37.66330200711825</v>
      </c>
      <c r="AN11" s="7">
        <f>'tableau 9'!AN11-'tableau 10'!AN11</f>
        <v>2153.3725109133015</v>
      </c>
      <c r="AO11" s="7">
        <f>'tableau 9'!AO11-'tableau 10'!AO11</f>
        <v>0.0003839823962705088</v>
      </c>
      <c r="AP11" s="7">
        <f>'tableau 9'!AP11-'tableau 10'!AP11</f>
        <v>0</v>
      </c>
      <c r="AQ11" s="7">
        <f>'tableau 9'!AQ11-'tableau 10'!AQ11</f>
        <v>2.7077621892064054</v>
      </c>
      <c r="AR11" s="7">
        <f>'tableau 9'!AR11-'tableau 10'!AR11</f>
        <v>9.937284452400964E-15</v>
      </c>
      <c r="AS11" s="7">
        <f>'tableau 9'!AS11-'tableau 10'!AS11</f>
        <v>0.011365909417356162</v>
      </c>
      <c r="AT11" s="7">
        <f>'tableau 9'!AT11-'tableau 10'!AT11</f>
        <v>0</v>
      </c>
      <c r="AU11" s="7">
        <f>'tableau 9'!AU11-'tableau 10'!AU11</f>
        <v>0</v>
      </c>
      <c r="AV11" s="7">
        <f>'tableau 9'!AV11-'tableau 10'!AV11</f>
        <v>0</v>
      </c>
      <c r="AW11" s="7">
        <f>'tableau 9'!AW11-'tableau 10'!AW11</f>
        <v>0.23703717420804282</v>
      </c>
      <c r="AX11" s="7">
        <f>'tableau 9'!AX11-'tableau 10'!AX11</f>
        <v>0.00011496266672306964</v>
      </c>
      <c r="AY11" s="7">
        <f>'tableau 9'!AY11-'tableau 10'!AY11</f>
        <v>0</v>
      </c>
      <c r="AZ11" s="7">
        <f>'tableau 9'!AZ11-'tableau 10'!AZ11</f>
        <v>0.03856037754434133</v>
      </c>
      <c r="BA11" s="7">
        <f>'tableau 9'!BA11-'tableau 10'!BA11</f>
        <v>3.7869269522500026</v>
      </c>
      <c r="BB11" s="7">
        <f>'tableau 9'!BB11-'tableau 10'!BB11</f>
        <v>12.188754587680055</v>
      </c>
      <c r="BC11" s="7">
        <f>'tableau 9'!BC11-'tableau 10'!BC11</f>
        <v>1.6287231298852223</v>
      </c>
      <c r="BD11" s="7">
        <f>'tableau 9'!BD11-'tableau 10'!BD11</f>
        <v>391.9268278028563</v>
      </c>
      <c r="BE11" s="7">
        <f>'tableau 9'!BE11-'tableau 10'!BE11</f>
        <v>6.883443767822396</v>
      </c>
      <c r="BF11" s="7">
        <f>'tableau 9'!BF11-'tableau 10'!BF11</f>
        <v>15.509866366839763</v>
      </c>
      <c r="BG11" s="7">
        <f>'tableau 9'!BG11-'tableau 10'!BG11</f>
        <v>53.5351398712721</v>
      </c>
      <c r="BH11" s="7">
        <f>'tableau 9'!BH11-'tableau 10'!BH11</f>
        <v>5.573042020045325</v>
      </c>
      <c r="BI11" s="7">
        <f>'tableau 9'!BI11-'tableau 10'!BI11</f>
        <v>0</v>
      </c>
      <c r="BJ11" s="7">
        <f>'tableau 9'!BJ11-'tableau 10'!BJ11</f>
        <v>0</v>
      </c>
      <c r="BK11" s="7">
        <f>'tableau 9'!BK11-'tableau 10'!BK11</f>
        <v>0</v>
      </c>
      <c r="BL11" s="4">
        <f t="shared" si="1"/>
        <v>6850.033306424112</v>
      </c>
      <c r="BM11" s="7">
        <f>'tableau 9'!BM11-'tableau 10'!BM11</f>
        <v>6751.075052720384</v>
      </c>
      <c r="BN11" s="7">
        <f>'tableau 9'!BN11-'tableau 10'!BN11</f>
        <v>0</v>
      </c>
      <c r="BO11" s="7">
        <f>'tableau 9'!BO11-'tableau 10'!BO11</f>
        <v>0</v>
      </c>
      <c r="BP11" s="7">
        <f>'tableau 9'!BP11-'tableau 10'!BP11</f>
        <v>0</v>
      </c>
      <c r="BQ11" s="7">
        <f>'tableau 9'!BQ11-'tableau 10'!BQ11</f>
        <v>5.2585019568098055</v>
      </c>
      <c r="BR11" s="7">
        <f>'tableau 9'!BR11-'tableau 10'!BR11</f>
        <v>9421.331388462224</v>
      </c>
      <c r="BS11" s="7">
        <f>'tableau 9'!BS11-'tableau 10'!BS11</f>
        <v>1757.026385858585</v>
      </c>
      <c r="BT11" s="4">
        <f t="shared" si="0"/>
        <v>24784.724635422117</v>
      </c>
      <c r="BU11" s="10"/>
      <c r="BV11" s="10"/>
    </row>
    <row r="12" spans="1:74" ht="12.75">
      <c r="A12" s="1" t="s">
        <v>8</v>
      </c>
      <c r="B12" s="22" t="s">
        <v>122</v>
      </c>
      <c r="C12" s="7">
        <f>'tableau 9'!C12-'tableau 10'!C12</f>
        <v>0</v>
      </c>
      <c r="D12" s="7">
        <f>'tableau 9'!D12-'tableau 10'!D12</f>
        <v>0</v>
      </c>
      <c r="E12" s="7">
        <f>'tableau 9'!E12-'tableau 10'!E12</f>
        <v>0</v>
      </c>
      <c r="F12" s="7">
        <f>'tableau 9'!F12-'tableau 10'!F12</f>
        <v>0</v>
      </c>
      <c r="G12" s="7">
        <f>'tableau 9'!G12-'tableau 10'!G12</f>
        <v>6.42449452626886E-08</v>
      </c>
      <c r="H12" s="7">
        <f>'tableau 9'!H12-'tableau 10'!H12</f>
        <v>0</v>
      </c>
      <c r="I12" s="7">
        <f>'tableau 9'!I12-'tableau 10'!I12</f>
        <v>0</v>
      </c>
      <c r="J12" s="7">
        <f>'tableau 9'!J12-'tableau 10'!J12</f>
        <v>0</v>
      </c>
      <c r="K12" s="7">
        <f>'tableau 9'!K12-'tableau 10'!K12</f>
        <v>0.807829688533872</v>
      </c>
      <c r="L12" s="7">
        <f>'tableau 9'!L12-'tableau 10'!L12</f>
        <v>262.4187381937668</v>
      </c>
      <c r="M12" s="7">
        <f>'tableau 9'!M12-'tableau 10'!M12</f>
        <v>0</v>
      </c>
      <c r="N12" s="7">
        <f>'tableau 9'!N12-'tableau 10'!N12</f>
        <v>0</v>
      </c>
      <c r="O12" s="7">
        <f>'tableau 9'!O12-'tableau 10'!O12</f>
        <v>0</v>
      </c>
      <c r="P12" s="7">
        <f>'tableau 9'!P12-'tableau 10'!P12</f>
        <v>0</v>
      </c>
      <c r="Q12" s="7">
        <f>'tableau 9'!Q12-'tableau 10'!Q12</f>
        <v>16.399955405994092</v>
      </c>
      <c r="R12" s="7">
        <f>'tableau 9'!R12-'tableau 10'!R12</f>
        <v>0</v>
      </c>
      <c r="S12" s="7">
        <f>'tableau 9'!S12-'tableau 10'!S12</f>
        <v>0</v>
      </c>
      <c r="T12" s="7">
        <f>'tableau 9'!T12-'tableau 10'!T12</f>
        <v>0</v>
      </c>
      <c r="U12" s="7">
        <f>'tableau 9'!U12-'tableau 10'!U12</f>
        <v>0</v>
      </c>
      <c r="V12" s="7">
        <f>'tableau 9'!V12-'tableau 10'!V12</f>
        <v>0</v>
      </c>
      <c r="W12" s="7">
        <f>'tableau 9'!W12-'tableau 10'!W12</f>
        <v>0</v>
      </c>
      <c r="X12" s="7">
        <f>'tableau 9'!X12-'tableau 10'!X12</f>
        <v>0</v>
      </c>
      <c r="Y12" s="7">
        <f>'tableau 9'!Y12-'tableau 10'!Y12</f>
        <v>1.8559424672774119E-06</v>
      </c>
      <c r="Z12" s="7">
        <f>'tableau 9'!Z12-'tableau 10'!Z12</f>
        <v>0</v>
      </c>
      <c r="AA12" s="7">
        <f>'tableau 9'!AA12-'tableau 10'!AA12</f>
        <v>0</v>
      </c>
      <c r="AB12" s="7">
        <f>'tableau 9'!AB12-'tableau 10'!AB12</f>
        <v>0</v>
      </c>
      <c r="AC12" s="7">
        <f>'tableau 9'!AC12-'tableau 10'!AC12</f>
        <v>0</v>
      </c>
      <c r="AD12" s="7">
        <f>'tableau 9'!AD12-'tableau 10'!AD12</f>
        <v>0</v>
      </c>
      <c r="AE12" s="7">
        <f>'tableau 9'!AE12-'tableau 10'!AE12</f>
        <v>0</v>
      </c>
      <c r="AF12" s="7">
        <f>'tableau 9'!AF12-'tableau 10'!AF12</f>
        <v>0</v>
      </c>
      <c r="AG12" s="7">
        <f>'tableau 9'!AG12-'tableau 10'!AG12</f>
        <v>0</v>
      </c>
      <c r="AH12" s="7">
        <f>'tableau 9'!AH12-'tableau 10'!AH12</f>
        <v>0</v>
      </c>
      <c r="AI12" s="7">
        <f>'tableau 9'!AI12-'tableau 10'!AI12</f>
        <v>0</v>
      </c>
      <c r="AJ12" s="7">
        <f>'tableau 9'!AJ12-'tableau 10'!AJ12</f>
        <v>0.00036297996392760634</v>
      </c>
      <c r="AK12" s="7">
        <f>'tableau 9'!AK12-'tableau 10'!AK12</f>
        <v>0.01111880950295203</v>
      </c>
      <c r="AL12" s="7">
        <f>'tableau 9'!AL12-'tableau 10'!AL12</f>
        <v>107.12983226950334</v>
      </c>
      <c r="AM12" s="7">
        <f>'tableau 9'!AM12-'tableau 10'!AM12</f>
        <v>0.0003025493193399046</v>
      </c>
      <c r="AN12" s="7">
        <f>'tableau 9'!AN12-'tableau 10'!AN12</f>
        <v>0.8965341881730238</v>
      </c>
      <c r="AO12" s="7">
        <f>'tableau 9'!AO12-'tableau 10'!AO12</f>
        <v>0</v>
      </c>
      <c r="AP12" s="7">
        <f>'tableau 9'!AP12-'tableau 10'!AP12</f>
        <v>0</v>
      </c>
      <c r="AQ12" s="7">
        <f>'tableau 9'!AQ12-'tableau 10'!AQ12</f>
        <v>3.802269055435725E-08</v>
      </c>
      <c r="AR12" s="7">
        <f>'tableau 9'!AR12-'tableau 10'!AR12</f>
        <v>0</v>
      </c>
      <c r="AS12" s="7">
        <f>'tableau 9'!AS12-'tableau 10'!AS12</f>
        <v>0</v>
      </c>
      <c r="AT12" s="7">
        <f>'tableau 9'!AT12-'tableau 10'!AT12</f>
        <v>0</v>
      </c>
      <c r="AU12" s="7">
        <f>'tableau 9'!AU12-'tableau 10'!AU12</f>
        <v>0</v>
      </c>
      <c r="AV12" s="7">
        <f>'tableau 9'!AV12-'tableau 10'!AV12</f>
        <v>0</v>
      </c>
      <c r="AW12" s="7">
        <f>'tableau 9'!AW12-'tableau 10'!AW12</f>
        <v>0</v>
      </c>
      <c r="AX12" s="7">
        <f>'tableau 9'!AX12-'tableau 10'!AX12</f>
        <v>0</v>
      </c>
      <c r="AY12" s="7">
        <f>'tableau 9'!AY12-'tableau 10'!AY12</f>
        <v>0</v>
      </c>
      <c r="AZ12" s="7">
        <f>'tableau 9'!AZ12-'tableau 10'!AZ12</f>
        <v>0</v>
      </c>
      <c r="BA12" s="7">
        <f>'tableau 9'!BA12-'tableau 10'!BA12</f>
        <v>1.3465455669191156E-07</v>
      </c>
      <c r="BB12" s="7">
        <f>'tableau 9'!BB12-'tableau 10'!BB12</f>
        <v>0.0185674859686819</v>
      </c>
      <c r="BC12" s="7">
        <f>'tableau 9'!BC12-'tableau 10'!BC12</f>
        <v>0</v>
      </c>
      <c r="BD12" s="7">
        <f>'tableau 9'!BD12-'tableau 10'!BD12</f>
        <v>0</v>
      </c>
      <c r="BE12" s="7">
        <f>'tableau 9'!BE12-'tableau 10'!BE12</f>
        <v>0</v>
      </c>
      <c r="BF12" s="7">
        <f>'tableau 9'!BF12-'tableau 10'!BF12</f>
        <v>0</v>
      </c>
      <c r="BG12" s="7">
        <f>'tableau 9'!BG12-'tableau 10'!BG12</f>
        <v>0.00010447803837707154</v>
      </c>
      <c r="BH12" s="7">
        <f>'tableau 9'!BH12-'tableau 10'!BH12</f>
        <v>0</v>
      </c>
      <c r="BI12" s="7">
        <f>'tableau 9'!BI12-'tableau 10'!BI12</f>
        <v>0</v>
      </c>
      <c r="BJ12" s="7">
        <f>'tableau 9'!BJ12-'tableau 10'!BJ12</f>
        <v>0</v>
      </c>
      <c r="BK12" s="7">
        <f>'tableau 9'!BK12-'tableau 10'!BK12</f>
        <v>0</v>
      </c>
      <c r="BL12" s="4">
        <f t="shared" si="1"/>
        <v>387.683348141629</v>
      </c>
      <c r="BM12" s="7">
        <f>'tableau 9'!BM12-'tableau 10'!BM12</f>
        <v>260.0460887625666</v>
      </c>
      <c r="BN12" s="7">
        <f>'tableau 9'!BN12-'tableau 10'!BN12</f>
        <v>0</v>
      </c>
      <c r="BO12" s="7">
        <f>'tableau 9'!BO12-'tableau 10'!BO12</f>
        <v>0</v>
      </c>
      <c r="BP12" s="7">
        <f>'tableau 9'!BP12-'tableau 10'!BP12</f>
        <v>0</v>
      </c>
      <c r="BQ12" s="7">
        <f>'tableau 9'!BQ12-'tableau 10'!BQ12</f>
        <v>4.056298217973224</v>
      </c>
      <c r="BR12" s="7">
        <f>'tableau 9'!BR12-'tableau 10'!BR12</f>
        <v>297.7223692565816</v>
      </c>
      <c r="BS12" s="7">
        <f>'tableau 9'!BS12-'tableau 10'!BS12</f>
        <v>11.349650912592747</v>
      </c>
      <c r="BT12" s="4">
        <f t="shared" si="0"/>
        <v>960.8577552913432</v>
      </c>
      <c r="BU12" s="10"/>
      <c r="BV12" s="10"/>
    </row>
    <row r="13" spans="1:74" ht="12.75">
      <c r="A13" s="1" t="s">
        <v>9</v>
      </c>
      <c r="B13" s="22" t="s">
        <v>123</v>
      </c>
      <c r="C13" s="7">
        <f>'tableau 9'!C13-'tableau 10'!C13</f>
        <v>0</v>
      </c>
      <c r="D13" s="7">
        <f>'tableau 9'!D13-'tableau 10'!D13</f>
        <v>0</v>
      </c>
      <c r="E13" s="7">
        <f>'tableau 9'!E13-'tableau 10'!E13</f>
        <v>3.7800965406643465</v>
      </c>
      <c r="F13" s="7">
        <f>'tableau 9'!F13-'tableau 10'!F13</f>
        <v>0.002202764901992989</v>
      </c>
      <c r="G13" s="7">
        <f>'tableau 9'!G13-'tableau 10'!G13</f>
        <v>1.549432122127362E-05</v>
      </c>
      <c r="H13" s="7">
        <f>'tableau 9'!H13-'tableau 10'!H13</f>
        <v>0</v>
      </c>
      <c r="I13" s="7">
        <f>'tableau 9'!I13-'tableau 10'!I13</f>
        <v>0.009136316428836992</v>
      </c>
      <c r="J13" s="7">
        <f>'tableau 9'!J13-'tableau 10'!J13</f>
        <v>0.05995058484065324</v>
      </c>
      <c r="K13" s="7">
        <f>'tableau 9'!K13-'tableau 10'!K13</f>
        <v>5.73861441453788</v>
      </c>
      <c r="L13" s="7">
        <f>'tableau 9'!L13-'tableau 10'!L13</f>
        <v>0</v>
      </c>
      <c r="M13" s="7">
        <f>'tableau 9'!M13-'tableau 10'!M13</f>
        <v>631.4509227735548</v>
      </c>
      <c r="N13" s="7">
        <f>'tableau 9'!N13-'tableau 10'!N13</f>
        <v>258.81467940594564</v>
      </c>
      <c r="O13" s="7">
        <f>'tableau 9'!O13-'tableau 10'!O13</f>
        <v>0.538304134508726</v>
      </c>
      <c r="P13" s="7">
        <f>'tableau 9'!P13-'tableau 10'!P13</f>
        <v>0.07646621140967967</v>
      </c>
      <c r="Q13" s="7">
        <f>'tableau 9'!Q13-'tableau 10'!Q13</f>
        <v>8.451935396305608</v>
      </c>
      <c r="R13" s="7">
        <f>'tableau 9'!R13-'tableau 10'!R13</f>
        <v>4.5740170886735</v>
      </c>
      <c r="S13" s="7">
        <f>'tableau 9'!S13-'tableau 10'!S13</f>
        <v>0.5255715304907193</v>
      </c>
      <c r="T13" s="7">
        <f>'tableau 9'!T13-'tableau 10'!T13</f>
        <v>4.645468124355816</v>
      </c>
      <c r="U13" s="7">
        <f>'tableau 9'!U13-'tableau 10'!U13</f>
        <v>14.110151398300928</v>
      </c>
      <c r="V13" s="7">
        <f>'tableau 9'!V13-'tableau 10'!V13</f>
        <v>0.6841023158110549</v>
      </c>
      <c r="W13" s="7">
        <f>'tableau 9'!W13-'tableau 10'!W13</f>
        <v>2.396778395801735</v>
      </c>
      <c r="X13" s="7">
        <f>'tableau 9'!X13-'tableau 10'!X13</f>
        <v>2.8237683790081647</v>
      </c>
      <c r="Y13" s="7">
        <f>'tableau 9'!Y13-'tableau 10'!Y13</f>
        <v>3.206712962765413</v>
      </c>
      <c r="Z13" s="7">
        <f>'tableau 9'!Z13-'tableau 10'!Z13</f>
        <v>0</v>
      </c>
      <c r="AA13" s="7">
        <f>'tableau 9'!AA13-'tableau 10'!AA13</f>
        <v>1.7996849385147482</v>
      </c>
      <c r="AB13" s="7">
        <f>'tableau 9'!AB13-'tableau 10'!AB13</f>
        <v>0.09885424315141614</v>
      </c>
      <c r="AC13" s="7">
        <f>'tableau 9'!AC13-'tableau 10'!AC13</f>
        <v>0.052581157573689016</v>
      </c>
      <c r="AD13" s="7">
        <f>'tableau 9'!AD13-'tableau 10'!AD13</f>
        <v>147.41362990856516</v>
      </c>
      <c r="AE13" s="7">
        <f>'tableau 9'!AE13-'tableau 10'!AE13</f>
        <v>0.36024942616770717</v>
      </c>
      <c r="AF13" s="7">
        <f>'tableau 9'!AF13-'tableau 10'!AF13</f>
        <v>74.26010971079495</v>
      </c>
      <c r="AG13" s="7">
        <f>'tableau 9'!AG13-'tableau 10'!AG13</f>
        <v>0</v>
      </c>
      <c r="AH13" s="7">
        <f>'tableau 9'!AH13-'tableau 10'!AH13</f>
        <v>9.947083849537102E-12</v>
      </c>
      <c r="AI13" s="7">
        <f>'tableau 9'!AI13-'tableau 10'!AI13</f>
        <v>0</v>
      </c>
      <c r="AJ13" s="7">
        <f>'tableau 9'!AJ13-'tableau 10'!AJ13</f>
        <v>123.77240409973277</v>
      </c>
      <c r="AK13" s="7">
        <f>'tableau 9'!AK13-'tableau 10'!AK13</f>
        <v>3.039834367834791</v>
      </c>
      <c r="AL13" s="7">
        <f>'tableau 9'!AL13-'tableau 10'!AL13</f>
        <v>46.16468063562138</v>
      </c>
      <c r="AM13" s="7">
        <f>'tableau 9'!AM13-'tableau 10'!AM13</f>
        <v>158.38744495130976</v>
      </c>
      <c r="AN13" s="7">
        <f>'tableau 9'!AN13-'tableau 10'!AN13</f>
        <v>7.914486379968475</v>
      </c>
      <c r="AO13" s="7">
        <f>'tableau 9'!AO13-'tableau 10'!AO13</f>
        <v>0.028005960464638588</v>
      </c>
      <c r="AP13" s="7">
        <f>'tableau 9'!AP13-'tableau 10'!AP13</f>
        <v>0</v>
      </c>
      <c r="AQ13" s="7">
        <f>'tableau 9'!AQ13-'tableau 10'!AQ13</f>
        <v>0.46064614583713026</v>
      </c>
      <c r="AR13" s="7">
        <f>'tableau 9'!AR13-'tableau 10'!AR13</f>
        <v>0</v>
      </c>
      <c r="AS13" s="7">
        <f>'tableau 9'!AS13-'tableau 10'!AS13</f>
        <v>0.11445629442533212</v>
      </c>
      <c r="AT13" s="7">
        <f>'tableau 9'!AT13-'tableau 10'!AT13</f>
        <v>0</v>
      </c>
      <c r="AU13" s="7">
        <f>'tableau 9'!AU13-'tableau 10'!AU13</f>
        <v>0</v>
      </c>
      <c r="AV13" s="7">
        <f>'tableau 9'!AV13-'tableau 10'!AV13</f>
        <v>0</v>
      </c>
      <c r="AW13" s="7">
        <f>'tableau 9'!AW13-'tableau 10'!AW13</f>
        <v>0.5958154064058383</v>
      </c>
      <c r="AX13" s="7">
        <f>'tableau 9'!AX13-'tableau 10'!AX13</f>
        <v>1.669278632563731</v>
      </c>
      <c r="AY13" s="7">
        <f>'tableau 9'!AY13-'tableau 10'!AY13</f>
        <v>0.08661700342556442</v>
      </c>
      <c r="AZ13" s="7">
        <f>'tableau 9'!AZ13-'tableau 10'!AZ13</f>
        <v>0.010362753287153165</v>
      </c>
      <c r="BA13" s="7">
        <f>'tableau 9'!BA13-'tableau 10'!BA13</f>
        <v>25.905779124162287</v>
      </c>
      <c r="BB13" s="7">
        <f>'tableau 9'!BB13-'tableau 10'!BB13</f>
        <v>0.943239887245479</v>
      </c>
      <c r="BC13" s="7">
        <f>'tableau 9'!BC13-'tableau 10'!BC13</f>
        <v>2.6447913365166977</v>
      </c>
      <c r="BD13" s="7">
        <f>'tableau 9'!BD13-'tableau 10'!BD13</f>
        <v>35.72055110007605</v>
      </c>
      <c r="BE13" s="7">
        <f>'tableau 9'!BE13-'tableau 10'!BE13</f>
        <v>0.09366508876041674</v>
      </c>
      <c r="BF13" s="7">
        <f>'tableau 9'!BF13-'tableau 10'!BF13</f>
        <v>0.8403457803726371</v>
      </c>
      <c r="BG13" s="7">
        <f>'tableau 9'!BG13-'tableau 10'!BG13</f>
        <v>4.164661744051357</v>
      </c>
      <c r="BH13" s="7">
        <f>'tableau 9'!BH13-'tableau 10'!BH13</f>
        <v>49.97877262077221</v>
      </c>
      <c r="BI13" s="7">
        <f>'tableau 9'!BI13-'tableau 10'!BI13</f>
        <v>0</v>
      </c>
      <c r="BJ13" s="7">
        <f>'tableau 9'!BJ13-'tableau 10'!BJ13</f>
        <v>0</v>
      </c>
      <c r="BK13" s="7">
        <f>'tableau 9'!BK13-'tableau 10'!BK13</f>
        <v>0</v>
      </c>
      <c r="BL13" s="4">
        <f t="shared" si="1"/>
        <v>1628.4098429302378</v>
      </c>
      <c r="BM13" s="7">
        <f>'tableau 9'!BM13-'tableau 10'!BM13</f>
        <v>258.6379340094255</v>
      </c>
      <c r="BN13" s="7">
        <f>'tableau 9'!BN13-'tableau 10'!BN13</f>
        <v>0</v>
      </c>
      <c r="BO13" s="7">
        <f>'tableau 9'!BO13-'tableau 10'!BO13</f>
        <v>0</v>
      </c>
      <c r="BP13" s="7">
        <f>'tableau 9'!BP13-'tableau 10'!BP13</f>
        <v>0</v>
      </c>
      <c r="BQ13" s="7">
        <f>'tableau 9'!BQ13-'tableau 10'!BQ13</f>
        <v>-3.188188544647627</v>
      </c>
      <c r="BR13" s="7">
        <f>'tableau 9'!BR13-'tableau 10'!BR13</f>
        <v>3634.932090957541</v>
      </c>
      <c r="BS13" s="7">
        <f>'tableau 9'!BS13-'tableau 10'!BS13</f>
        <v>1440.0807963863904</v>
      </c>
      <c r="BT13" s="4">
        <f t="shared" si="0"/>
        <v>6958.872475738946</v>
      </c>
      <c r="BU13" s="10"/>
      <c r="BV13" s="10"/>
    </row>
    <row r="14" spans="1:74" ht="12.75">
      <c r="A14" s="1" t="s">
        <v>10</v>
      </c>
      <c r="B14" s="22" t="s">
        <v>124</v>
      </c>
      <c r="C14" s="7">
        <f>'tableau 9'!C14-'tableau 10'!C14</f>
        <v>0</v>
      </c>
      <c r="D14" s="7">
        <f>'tableau 9'!D14-'tableau 10'!D14</f>
        <v>0</v>
      </c>
      <c r="E14" s="7">
        <f>'tableau 9'!E14-'tableau 10'!E14</f>
        <v>0</v>
      </c>
      <c r="F14" s="7">
        <f>'tableau 9'!F14-'tableau 10'!F14</f>
        <v>0.001678817173496697</v>
      </c>
      <c r="G14" s="7">
        <f>'tableau 9'!G14-'tableau 10'!G14</f>
        <v>4.49947811695701E-07</v>
      </c>
      <c r="H14" s="7">
        <f>'tableau 9'!H14-'tableau 10'!H14</f>
        <v>0</v>
      </c>
      <c r="I14" s="7">
        <f>'tableau 9'!I14-'tableau 10'!I14</f>
        <v>0.0011145316307206242</v>
      </c>
      <c r="J14" s="7">
        <f>'tableau 9'!J14-'tableau 10'!J14</f>
        <v>0.016048628905960555</v>
      </c>
      <c r="K14" s="7">
        <f>'tableau 9'!K14-'tableau 10'!K14</f>
        <v>6.830696485817962</v>
      </c>
      <c r="L14" s="7">
        <f>'tableau 9'!L14-'tableau 10'!L14</f>
        <v>1.6877256013305907E-10</v>
      </c>
      <c r="M14" s="7">
        <f>'tableau 9'!M14-'tableau 10'!M14</f>
        <v>0.40503921309288415</v>
      </c>
      <c r="N14" s="7">
        <f>'tableau 9'!N14-'tableau 10'!N14</f>
        <v>0</v>
      </c>
      <c r="O14" s="7">
        <f>'tableau 9'!O14-'tableau 10'!O14</f>
        <v>0.07933078124634729</v>
      </c>
      <c r="P14" s="7">
        <f>'tableau 9'!P14-'tableau 10'!P14</f>
        <v>0.05650374300375645</v>
      </c>
      <c r="Q14" s="7">
        <f>'tableau 9'!Q14-'tableau 10'!Q14</f>
        <v>0.38214804373540634</v>
      </c>
      <c r="R14" s="7">
        <f>'tableau 9'!R14-'tableau 10'!R14</f>
        <v>0.37188622214494205</v>
      </c>
      <c r="S14" s="7">
        <f>'tableau 9'!S14-'tableau 10'!S14</f>
        <v>0.23758868787544074</v>
      </c>
      <c r="T14" s="7">
        <f>'tableau 9'!T14-'tableau 10'!T14</f>
        <v>1.584980324248911</v>
      </c>
      <c r="U14" s="7">
        <f>'tableau 9'!U14-'tableau 10'!U14</f>
        <v>1.007742385936365</v>
      </c>
      <c r="V14" s="7">
        <f>'tableau 9'!V14-'tableau 10'!V14</f>
        <v>0.7441636324579477</v>
      </c>
      <c r="W14" s="7">
        <f>'tableau 9'!W14-'tableau 10'!W14</f>
        <v>1.6727861089289484</v>
      </c>
      <c r="X14" s="7">
        <f>'tableau 9'!X14-'tableau 10'!X14</f>
        <v>2.017736642093124</v>
      </c>
      <c r="Y14" s="7">
        <f>'tableau 9'!Y14-'tableau 10'!Y14</f>
        <v>2.1585774777536697</v>
      </c>
      <c r="Z14" s="7">
        <f>'tableau 9'!Z14-'tableau 10'!Z14</f>
        <v>0.029061124151041173</v>
      </c>
      <c r="AA14" s="7">
        <f>'tableau 9'!AA14-'tableau 10'!AA14</f>
        <v>0.44314276105479083</v>
      </c>
      <c r="AB14" s="7">
        <f>'tableau 9'!AB14-'tableau 10'!AB14</f>
        <v>0.045638198383550634</v>
      </c>
      <c r="AC14" s="7">
        <f>'tableau 9'!AC14-'tableau 10'!AC14</f>
        <v>0.2771460603552159</v>
      </c>
      <c r="AD14" s="7">
        <f>'tableau 9'!AD14-'tableau 10'!AD14</f>
        <v>2.484594423593379</v>
      </c>
      <c r="AE14" s="7">
        <f>'tableau 9'!AE14-'tableau 10'!AE14</f>
        <v>0.7420721957387076</v>
      </c>
      <c r="AF14" s="7">
        <f>'tableau 9'!AF14-'tableau 10'!AF14</f>
        <v>0.19367271522203633</v>
      </c>
      <c r="AG14" s="7">
        <f>'tableau 9'!AG14-'tableau 10'!AG14</f>
        <v>0</v>
      </c>
      <c r="AH14" s="7">
        <f>'tableau 9'!AH14-'tableau 10'!AH14</f>
        <v>0.1153651184120969</v>
      </c>
      <c r="AI14" s="7">
        <f>'tableau 9'!AI14-'tableau 10'!AI14</f>
        <v>0.2745371254097001</v>
      </c>
      <c r="AJ14" s="7">
        <f>'tableau 9'!AJ14-'tableau 10'!AJ14</f>
        <v>9.789787844460585</v>
      </c>
      <c r="AK14" s="7">
        <f>'tableau 9'!AK14-'tableau 10'!AK14</f>
        <v>1.9999418153701614</v>
      </c>
      <c r="AL14" s="7">
        <f>'tableau 9'!AL14-'tableau 10'!AL14</f>
        <v>6.841818317529672</v>
      </c>
      <c r="AM14" s="7">
        <f>'tableau 9'!AM14-'tableau 10'!AM14</f>
        <v>3.6858805633310108</v>
      </c>
      <c r="AN14" s="7">
        <f>'tableau 9'!AN14-'tableau 10'!AN14</f>
        <v>6.458148849559108</v>
      </c>
      <c r="AO14" s="7">
        <f>'tableau 9'!AO14-'tableau 10'!AO14</f>
        <v>2.3366127170092548</v>
      </c>
      <c r="AP14" s="7">
        <f>'tableau 9'!AP14-'tableau 10'!AP14</f>
        <v>0.002560051824683415</v>
      </c>
      <c r="AQ14" s="7">
        <f>'tableau 9'!AQ14-'tableau 10'!AQ14</f>
        <v>0.8460807723629074</v>
      </c>
      <c r="AR14" s="7">
        <f>'tableau 9'!AR14-'tableau 10'!AR14</f>
        <v>22.473290091395015</v>
      </c>
      <c r="AS14" s="7">
        <f>'tableau 9'!AS14-'tableau 10'!AS14</f>
        <v>6.365489054118674</v>
      </c>
      <c r="AT14" s="7">
        <f>'tableau 9'!AT14-'tableau 10'!AT14</f>
        <v>0</v>
      </c>
      <c r="AU14" s="7">
        <f>'tableau 9'!AU14-'tableau 10'!AU14</f>
        <v>0</v>
      </c>
      <c r="AV14" s="7">
        <f>'tableau 9'!AV14-'tableau 10'!AV14</f>
        <v>0</v>
      </c>
      <c r="AW14" s="7">
        <f>'tableau 9'!AW14-'tableau 10'!AW14</f>
        <v>0.7331012283336126</v>
      </c>
      <c r="AX14" s="7">
        <f>'tableau 9'!AX14-'tableau 10'!AX14</f>
        <v>0.08596871778606069</v>
      </c>
      <c r="AY14" s="7">
        <f>'tableau 9'!AY14-'tableau 10'!AY14</f>
        <v>0.16135065849082358</v>
      </c>
      <c r="AZ14" s="7">
        <f>'tableau 9'!AZ14-'tableau 10'!AZ14</f>
        <v>0.5211805814883343</v>
      </c>
      <c r="BA14" s="7">
        <f>'tableau 9'!BA14-'tableau 10'!BA14</f>
        <v>3.8076783505234904</v>
      </c>
      <c r="BB14" s="7">
        <f>'tableau 9'!BB14-'tableau 10'!BB14</f>
        <v>9.11822270407072</v>
      </c>
      <c r="BC14" s="7">
        <f>'tableau 9'!BC14-'tableau 10'!BC14</f>
        <v>0</v>
      </c>
      <c r="BD14" s="7">
        <f>'tableau 9'!BD14-'tableau 10'!BD14</f>
        <v>4.201275534623191</v>
      </c>
      <c r="BE14" s="7">
        <f>'tableau 9'!BE14-'tableau 10'!BE14</f>
        <v>0.034514220190415</v>
      </c>
      <c r="BF14" s="7">
        <f>'tableau 9'!BF14-'tableau 10'!BF14</f>
        <v>1.2989559778908273</v>
      </c>
      <c r="BG14" s="7">
        <f>'tableau 9'!BG14-'tableau 10'!BG14</f>
        <v>8.167462874972141</v>
      </c>
      <c r="BH14" s="7">
        <f>'tableau 9'!BH14-'tableau 10'!BH14</f>
        <v>2.465638829508226</v>
      </c>
      <c r="BI14" s="7">
        <f>'tableau 9'!BI14-'tableau 10'!BI14</f>
        <v>0</v>
      </c>
      <c r="BJ14" s="7">
        <f>'tableau 9'!BJ14-'tableau 10'!BJ14</f>
        <v>0</v>
      </c>
      <c r="BK14" s="7">
        <f>'tableau 9'!BK14-'tableau 10'!BK14</f>
        <v>0</v>
      </c>
      <c r="BL14" s="4">
        <f t="shared" si="1"/>
        <v>113.56821165332188</v>
      </c>
      <c r="BM14" s="7">
        <f>'tableau 9'!BM14-'tableau 10'!BM14</f>
        <v>354.5695254076611</v>
      </c>
      <c r="BN14" s="7">
        <f>'tableau 9'!BN14-'tableau 10'!BN14</f>
        <v>0</v>
      </c>
      <c r="BO14" s="7">
        <f>'tableau 9'!BO14-'tableau 10'!BO14</f>
        <v>0</v>
      </c>
      <c r="BP14" s="7">
        <f>'tableau 9'!BP14-'tableau 10'!BP14</f>
        <v>0</v>
      </c>
      <c r="BQ14" s="7">
        <f>'tableau 9'!BQ14-'tableau 10'!BQ14</f>
        <v>-2.9405481219503296</v>
      </c>
      <c r="BR14" s="7">
        <f>'tableau 9'!BR14-'tableau 10'!BR14</f>
        <v>988.2931648129673</v>
      </c>
      <c r="BS14" s="7">
        <f>'tableau 9'!BS14-'tableau 10'!BS14</f>
        <v>136.26881992422318</v>
      </c>
      <c r="BT14" s="4">
        <f t="shared" si="0"/>
        <v>1589.759173676223</v>
      </c>
      <c r="BU14" s="10"/>
      <c r="BV14" s="10"/>
    </row>
    <row r="15" spans="1:74" ht="12.75">
      <c r="A15" s="1" t="s">
        <v>11</v>
      </c>
      <c r="B15" s="22" t="s">
        <v>125</v>
      </c>
      <c r="C15" s="7">
        <f>'tableau 9'!C15-'tableau 10'!C15</f>
        <v>0</v>
      </c>
      <c r="D15" s="7">
        <f>'tableau 9'!D15-'tableau 10'!D15</f>
        <v>0</v>
      </c>
      <c r="E15" s="7">
        <f>'tableau 9'!E15-'tableau 10'!E15</f>
        <v>0</v>
      </c>
      <c r="F15" s="7">
        <f>'tableau 9'!F15-'tableau 10'!F15</f>
        <v>0.0021996096977247607</v>
      </c>
      <c r="G15" s="7">
        <f>'tableau 9'!G15-'tableau 10'!G15</f>
        <v>1.0037705358016565E-06</v>
      </c>
      <c r="H15" s="7">
        <f>'tableau 9'!H15-'tableau 10'!H15</f>
        <v>0</v>
      </c>
      <c r="I15" s="7">
        <f>'tableau 9'!I15-'tableau 10'!I15</f>
        <v>2.1955720374142956E-05</v>
      </c>
      <c r="J15" s="7">
        <f>'tableau 9'!J15-'tableau 10'!J15</f>
        <v>0</v>
      </c>
      <c r="K15" s="7">
        <f>'tableau 9'!K15-'tableau 10'!K15</f>
        <v>2.628886944844819</v>
      </c>
      <c r="L15" s="7">
        <f>'tableau 9'!L15-'tableau 10'!L15</f>
        <v>0.38978195985440084</v>
      </c>
      <c r="M15" s="7">
        <f>'tableau 9'!M15-'tableau 10'!M15</f>
        <v>4.105139883263856</v>
      </c>
      <c r="N15" s="7">
        <f>'tableau 9'!N15-'tableau 10'!N15</f>
        <v>0.3770990450243197</v>
      </c>
      <c r="O15" s="7">
        <f>'tableau 9'!O15-'tableau 10'!O15</f>
        <v>0</v>
      </c>
      <c r="P15" s="7">
        <f>'tableau 9'!P15-'tableau 10'!P15</f>
        <v>0.0019405014753248228</v>
      </c>
      <c r="Q15" s="7">
        <f>'tableau 9'!Q15-'tableau 10'!Q15</f>
        <v>2.8536765366903527</v>
      </c>
      <c r="R15" s="7">
        <f>'tableau 9'!R15-'tableau 10'!R15</f>
        <v>13.308251465604831</v>
      </c>
      <c r="S15" s="7">
        <f>'tableau 9'!S15-'tableau 10'!S15</f>
        <v>0.23886423658128209</v>
      </c>
      <c r="T15" s="7">
        <f>'tableau 9'!T15-'tableau 10'!T15</f>
        <v>1.489593417482263</v>
      </c>
      <c r="U15" s="7">
        <f>'tableau 9'!U15-'tableau 10'!U15</f>
        <v>2.814012192271595</v>
      </c>
      <c r="V15" s="7">
        <f>'tableau 9'!V15-'tableau 10'!V15</f>
        <v>0.13268148533488872</v>
      </c>
      <c r="W15" s="7">
        <f>'tableau 9'!W15-'tableau 10'!W15</f>
        <v>0.43962398905091804</v>
      </c>
      <c r="X15" s="7">
        <f>'tableau 9'!X15-'tableau 10'!X15</f>
        <v>0.029815076682039254</v>
      </c>
      <c r="Y15" s="7">
        <f>'tableau 9'!Y15-'tableau 10'!Y15</f>
        <v>1.8006935419101775</v>
      </c>
      <c r="Z15" s="7">
        <f>'tableau 9'!Z15-'tableau 10'!Z15</f>
        <v>0.09536589075725341</v>
      </c>
      <c r="AA15" s="7">
        <f>'tableau 9'!AA15-'tableau 10'!AA15</f>
        <v>0.51254548328604</v>
      </c>
      <c r="AB15" s="7">
        <f>'tableau 9'!AB15-'tableau 10'!AB15</f>
        <v>9.028119602211883E-06</v>
      </c>
      <c r="AC15" s="7">
        <f>'tableau 9'!AC15-'tableau 10'!AC15</f>
        <v>0.08969366381907226</v>
      </c>
      <c r="AD15" s="7">
        <f>'tableau 9'!AD15-'tableau 10'!AD15</f>
        <v>0.19331323194548816</v>
      </c>
      <c r="AE15" s="7">
        <f>'tableau 9'!AE15-'tableau 10'!AE15</f>
        <v>0.06019394193071145</v>
      </c>
      <c r="AF15" s="7">
        <f>'tableau 9'!AF15-'tableau 10'!AF15</f>
        <v>11.870191113124136</v>
      </c>
      <c r="AG15" s="7">
        <f>'tableau 9'!AG15-'tableau 10'!AG15</f>
        <v>0</v>
      </c>
      <c r="AH15" s="7">
        <f>'tableau 9'!AH15-'tableau 10'!AH15</f>
        <v>0.005437348004554164</v>
      </c>
      <c r="AI15" s="7">
        <f>'tableau 9'!AI15-'tableau 10'!AI15</f>
        <v>0</v>
      </c>
      <c r="AJ15" s="7">
        <f>'tableau 9'!AJ15-'tableau 10'!AJ15</f>
        <v>0.24693578112783204</v>
      </c>
      <c r="AK15" s="7">
        <f>'tableau 9'!AK15-'tableau 10'!AK15</f>
        <v>0.6529122941402761</v>
      </c>
      <c r="AL15" s="7">
        <f>'tableau 9'!AL15-'tableau 10'!AL15</f>
        <v>1.7074930808334763</v>
      </c>
      <c r="AM15" s="7">
        <f>'tableau 9'!AM15-'tableau 10'!AM15</f>
        <v>9.835659279340284</v>
      </c>
      <c r="AN15" s="7">
        <f>'tableau 9'!AN15-'tableau 10'!AN15</f>
        <v>0.7633994965198774</v>
      </c>
      <c r="AO15" s="7">
        <f>'tableau 9'!AO15-'tableau 10'!AO15</f>
        <v>0.02848274735274775</v>
      </c>
      <c r="AP15" s="7">
        <f>'tableau 9'!AP15-'tableau 10'!AP15</f>
        <v>0</v>
      </c>
      <c r="AQ15" s="7">
        <f>'tableau 9'!AQ15-'tableau 10'!AQ15</f>
        <v>0.4974601196129099</v>
      </c>
      <c r="AR15" s="7">
        <f>'tableau 9'!AR15-'tableau 10'!AR15</f>
        <v>0</v>
      </c>
      <c r="AS15" s="7">
        <f>'tableau 9'!AS15-'tableau 10'!AS15</f>
        <v>0.4054005634783052</v>
      </c>
      <c r="AT15" s="7">
        <f>'tableau 9'!AT15-'tableau 10'!AT15</f>
        <v>0</v>
      </c>
      <c r="AU15" s="7">
        <f>'tableau 9'!AU15-'tableau 10'!AU15</f>
        <v>0</v>
      </c>
      <c r="AV15" s="7">
        <f>'tableau 9'!AV15-'tableau 10'!AV15</f>
        <v>0</v>
      </c>
      <c r="AW15" s="7">
        <f>'tableau 9'!AW15-'tableau 10'!AW15</f>
        <v>0.11384073474238325</v>
      </c>
      <c r="AX15" s="7">
        <f>'tableau 9'!AX15-'tableau 10'!AX15</f>
        <v>2.445400617624589E-05</v>
      </c>
      <c r="AY15" s="7">
        <f>'tableau 9'!AY15-'tableau 10'!AY15</f>
        <v>0.23306488584118118</v>
      </c>
      <c r="AZ15" s="7">
        <f>'tableau 9'!AZ15-'tableau 10'!AZ15</f>
        <v>0.09124446675853631</v>
      </c>
      <c r="BA15" s="7">
        <f>'tableau 9'!BA15-'tableau 10'!BA15</f>
        <v>8.971271216096515</v>
      </c>
      <c r="BB15" s="7">
        <f>'tableau 9'!BB15-'tableau 10'!BB15</f>
        <v>0.34806478189675794</v>
      </c>
      <c r="BC15" s="7">
        <f>'tableau 9'!BC15-'tableau 10'!BC15</f>
        <v>0</v>
      </c>
      <c r="BD15" s="7">
        <f>'tableau 9'!BD15-'tableau 10'!BD15</f>
        <v>0</v>
      </c>
      <c r="BE15" s="7">
        <f>'tableau 9'!BE15-'tableau 10'!BE15</f>
        <v>0.006555689803012701</v>
      </c>
      <c r="BF15" s="7">
        <f>'tableau 9'!BF15-'tableau 10'!BF15</f>
        <v>0.10430579447175153</v>
      </c>
      <c r="BG15" s="7">
        <f>'tableau 9'!BG15-'tableau 10'!BG15</f>
        <v>0.23588965700801462</v>
      </c>
      <c r="BH15" s="7">
        <f>'tableau 9'!BH15-'tableau 10'!BH15</f>
        <v>0.07020625417916743</v>
      </c>
      <c r="BI15" s="7">
        <f>'tableau 9'!BI15-'tableau 10'!BI15</f>
        <v>0</v>
      </c>
      <c r="BJ15" s="7">
        <f>'tableau 9'!BJ15-'tableau 10'!BJ15</f>
        <v>0</v>
      </c>
      <c r="BK15" s="7">
        <f>'tableau 9'!BK15-'tableau 10'!BK15</f>
        <v>0</v>
      </c>
      <c r="BL15" s="4">
        <f t="shared" si="1"/>
        <v>67.75124384345575</v>
      </c>
      <c r="BM15" s="7">
        <f>'tableau 9'!BM15-'tableau 10'!BM15</f>
        <v>36.009109890375385</v>
      </c>
      <c r="BN15" s="7">
        <f>'tableau 9'!BN15-'tableau 10'!BN15</f>
        <v>0</v>
      </c>
      <c r="BO15" s="7">
        <f>'tableau 9'!BO15-'tableau 10'!BO15</f>
        <v>0</v>
      </c>
      <c r="BP15" s="7">
        <f>'tableau 9'!BP15-'tableau 10'!BP15</f>
        <v>0</v>
      </c>
      <c r="BQ15" s="7">
        <f>'tableau 9'!BQ15-'tableau 10'!BQ15</f>
        <v>-1.9804307328375188</v>
      </c>
      <c r="BR15" s="7">
        <f>'tableau 9'!BR15-'tableau 10'!BR15</f>
        <v>175.56942400292775</v>
      </c>
      <c r="BS15" s="7">
        <f>'tableau 9'!BS15-'tableau 10'!BS15</f>
        <v>39.7956954239907</v>
      </c>
      <c r="BT15" s="4">
        <f t="shared" si="0"/>
        <v>317.1450424279121</v>
      </c>
      <c r="BU15" s="10"/>
      <c r="BV15" s="10"/>
    </row>
    <row r="16" spans="1:74" ht="12.75">
      <c r="A16" s="1" t="s">
        <v>12</v>
      </c>
      <c r="B16" s="22" t="s">
        <v>126</v>
      </c>
      <c r="C16" s="7">
        <f>'tableau 9'!C16-'tableau 10'!C16</f>
        <v>0</v>
      </c>
      <c r="D16" s="7">
        <f>'tableau 9'!D16-'tableau 10'!D16</f>
        <v>0</v>
      </c>
      <c r="E16" s="7">
        <f>'tableau 9'!E16-'tableau 10'!E16</f>
        <v>0.2847887083153283</v>
      </c>
      <c r="F16" s="7">
        <f>'tableau 9'!F16-'tableau 10'!F16</f>
        <v>0.004392009029074253</v>
      </c>
      <c r="G16" s="7">
        <f>'tableau 9'!G16-'tableau 10'!G16</f>
        <v>1.9185067438216795E-07</v>
      </c>
      <c r="H16" s="7">
        <f>'tableau 9'!H16-'tableau 10'!H16</f>
        <v>0</v>
      </c>
      <c r="I16" s="7">
        <f>'tableau 9'!I16-'tableau 10'!I16</f>
        <v>0.009991309515660032</v>
      </c>
      <c r="J16" s="7">
        <f>'tableau 9'!J16-'tableau 10'!J16</f>
        <v>1.039305594788817</v>
      </c>
      <c r="K16" s="7">
        <f>'tableau 9'!K16-'tableau 10'!K16</f>
        <v>9.490381066865595</v>
      </c>
      <c r="L16" s="7">
        <f>'tableau 9'!L16-'tableau 10'!L16</f>
        <v>2.3873774115782265</v>
      </c>
      <c r="M16" s="7">
        <f>'tableau 9'!M16-'tableau 10'!M16</f>
        <v>24.917281979511934</v>
      </c>
      <c r="N16" s="7">
        <f>'tableau 9'!N16-'tableau 10'!N16</f>
        <v>2.860761748784606E-07</v>
      </c>
      <c r="O16" s="7">
        <f>'tableau 9'!O16-'tableau 10'!O16</f>
        <v>0.04411750564141188</v>
      </c>
      <c r="P16" s="7">
        <f>'tableau 9'!P16-'tableau 10'!P16</f>
        <v>237.22424982082669</v>
      </c>
      <c r="Q16" s="7">
        <f>'tableau 9'!Q16-'tableau 10'!Q16</f>
        <v>0.19644527979157989</v>
      </c>
      <c r="R16" s="7">
        <f>'tableau 9'!R16-'tableau 10'!R16</f>
        <v>0.18747735469096558</v>
      </c>
      <c r="S16" s="7">
        <f>'tableau 9'!S16-'tableau 10'!S16</f>
        <v>0.6037603650927927</v>
      </c>
      <c r="T16" s="7">
        <f>'tableau 9'!T16-'tableau 10'!T16</f>
        <v>14.292598895648414</v>
      </c>
      <c r="U16" s="7">
        <f>'tableau 9'!U16-'tableau 10'!U16</f>
        <v>3.8445941814011935</v>
      </c>
      <c r="V16" s="7">
        <f>'tableau 9'!V16-'tableau 10'!V16</f>
        <v>17.39925962824534</v>
      </c>
      <c r="W16" s="7">
        <f>'tableau 9'!W16-'tableau 10'!W16</f>
        <v>3.016308249696454</v>
      </c>
      <c r="X16" s="7">
        <f>'tableau 9'!X16-'tableau 10'!X16</f>
        <v>5.621177732890579</v>
      </c>
      <c r="Y16" s="7">
        <f>'tableau 9'!Y16-'tableau 10'!Y16</f>
        <v>13.373934393161957</v>
      </c>
      <c r="Z16" s="7">
        <f>'tableau 9'!Z16-'tableau 10'!Z16</f>
        <v>0</v>
      </c>
      <c r="AA16" s="7">
        <f>'tableau 9'!AA16-'tableau 10'!AA16</f>
        <v>9.778662169193264</v>
      </c>
      <c r="AB16" s="7">
        <f>'tableau 9'!AB16-'tableau 10'!AB16</f>
        <v>0.010420132614304961</v>
      </c>
      <c r="AC16" s="7">
        <f>'tableau 9'!AC16-'tableau 10'!AC16</f>
        <v>0.7508981641878623</v>
      </c>
      <c r="AD16" s="7">
        <f>'tableau 9'!AD16-'tableau 10'!AD16</f>
        <v>16.939897087753252</v>
      </c>
      <c r="AE16" s="7">
        <f>'tableau 9'!AE16-'tableau 10'!AE16</f>
        <v>11.285258516894043</v>
      </c>
      <c r="AF16" s="7">
        <f>'tableau 9'!AF16-'tableau 10'!AF16</f>
        <v>84.03472734080535</v>
      </c>
      <c r="AG16" s="7">
        <f>'tableau 9'!AG16-'tableau 10'!AG16</f>
        <v>0</v>
      </c>
      <c r="AH16" s="7">
        <f>'tableau 9'!AH16-'tableau 10'!AH16</f>
        <v>0.05337231121454621</v>
      </c>
      <c r="AI16" s="7">
        <f>'tableau 9'!AI16-'tableau 10'!AI16</f>
        <v>0</v>
      </c>
      <c r="AJ16" s="7">
        <f>'tableau 9'!AJ16-'tableau 10'!AJ16</f>
        <v>817.8412975253225</v>
      </c>
      <c r="AK16" s="7">
        <f>'tableau 9'!AK16-'tableau 10'!AK16</f>
        <v>0.8660001132265349</v>
      </c>
      <c r="AL16" s="7">
        <f>'tableau 9'!AL16-'tableau 10'!AL16</f>
        <v>6.404222375381359</v>
      </c>
      <c r="AM16" s="7">
        <f>'tableau 9'!AM16-'tableau 10'!AM16</f>
        <v>0.7888602628691546</v>
      </c>
      <c r="AN16" s="7">
        <f>'tableau 9'!AN16-'tableau 10'!AN16</f>
        <v>4.7266630171110595</v>
      </c>
      <c r="AO16" s="7">
        <f>'tableau 9'!AO16-'tableau 10'!AO16</f>
        <v>1.2796566738164201</v>
      </c>
      <c r="AP16" s="7">
        <f>'tableau 9'!AP16-'tableau 10'!AP16</f>
        <v>0</v>
      </c>
      <c r="AQ16" s="7">
        <f>'tableau 9'!AQ16-'tableau 10'!AQ16</f>
        <v>6.041622578445997E-14</v>
      </c>
      <c r="AR16" s="7">
        <f>'tableau 9'!AR16-'tableau 10'!AR16</f>
        <v>97.44172886254024</v>
      </c>
      <c r="AS16" s="7">
        <f>'tableau 9'!AS16-'tableau 10'!AS16</f>
        <v>0</v>
      </c>
      <c r="AT16" s="7">
        <f>'tableau 9'!AT16-'tableau 10'!AT16</f>
        <v>0</v>
      </c>
      <c r="AU16" s="7">
        <f>'tableau 9'!AU16-'tableau 10'!AU16</f>
        <v>0</v>
      </c>
      <c r="AV16" s="7">
        <f>'tableau 9'!AV16-'tableau 10'!AV16</f>
        <v>0</v>
      </c>
      <c r="AW16" s="7">
        <f>'tableau 9'!AW16-'tableau 10'!AW16</f>
        <v>0.16457717491406867</v>
      </c>
      <c r="AX16" s="7">
        <f>'tableau 9'!AX16-'tableau 10'!AX16</f>
        <v>0.28428825942513747</v>
      </c>
      <c r="AY16" s="7">
        <f>'tableau 9'!AY16-'tableau 10'!AY16</f>
        <v>0.037022070047134814</v>
      </c>
      <c r="AZ16" s="7">
        <f>'tableau 9'!AZ16-'tableau 10'!AZ16</f>
        <v>0.0012778281207394804</v>
      </c>
      <c r="BA16" s="7">
        <f>'tableau 9'!BA16-'tableau 10'!BA16</f>
        <v>12.901085081120106</v>
      </c>
      <c r="BB16" s="7">
        <f>'tableau 9'!BB16-'tableau 10'!BB16</f>
        <v>3.4285347002456454</v>
      </c>
      <c r="BC16" s="7">
        <f>'tableau 9'!BC16-'tableau 10'!BC16</f>
        <v>1.882010578456567</v>
      </c>
      <c r="BD16" s="7">
        <f>'tableau 9'!BD16-'tableau 10'!BD16</f>
        <v>0</v>
      </c>
      <c r="BE16" s="7">
        <f>'tableau 9'!BE16-'tableau 10'!BE16</f>
        <v>0.034617490129251124</v>
      </c>
      <c r="BF16" s="7">
        <f>'tableau 9'!BF16-'tableau 10'!BF16</f>
        <v>4.181270638293865</v>
      </c>
      <c r="BG16" s="7">
        <f>'tableau 9'!BG16-'tableau 10'!BG16</f>
        <v>50.868154255442946</v>
      </c>
      <c r="BH16" s="7">
        <f>'tableau 9'!BH16-'tableau 10'!BH16</f>
        <v>2.937043496754912</v>
      </c>
      <c r="BI16" s="7">
        <f>'tableau 9'!BI16-'tableau 10'!BI16</f>
        <v>0</v>
      </c>
      <c r="BJ16" s="7">
        <f>'tableau 9'!BJ16-'tableau 10'!BJ16</f>
        <v>0</v>
      </c>
      <c r="BK16" s="7">
        <f>'tableau 9'!BK16-'tableau 10'!BK16</f>
        <v>0</v>
      </c>
      <c r="BL16" s="4">
        <f t="shared" si="1"/>
        <v>1462.8589880904992</v>
      </c>
      <c r="BM16" s="7">
        <f>'tableau 9'!BM16-'tableau 10'!BM16</f>
        <v>32.481256433485804</v>
      </c>
      <c r="BN16" s="7">
        <f>'tableau 9'!BN16-'tableau 10'!BN16</f>
        <v>0</v>
      </c>
      <c r="BO16" s="7">
        <f>'tableau 9'!BO16-'tableau 10'!BO16</f>
        <v>0</v>
      </c>
      <c r="BP16" s="7">
        <f>'tableau 9'!BP16-'tableau 10'!BP16</f>
        <v>0</v>
      </c>
      <c r="BQ16" s="7">
        <f>'tableau 9'!BQ16-'tableau 10'!BQ16</f>
        <v>0.06195560186042215</v>
      </c>
      <c r="BR16" s="7">
        <f>'tableau 9'!BR16-'tableau 10'!BR16</f>
        <v>934.4466502039991</v>
      </c>
      <c r="BS16" s="7">
        <f>'tableau 9'!BS16-'tableau 10'!BS16</f>
        <v>131.68185441903287</v>
      </c>
      <c r="BT16" s="4">
        <f t="shared" si="0"/>
        <v>2561.5307047488777</v>
      </c>
      <c r="BU16" s="10"/>
      <c r="BV16" s="10"/>
    </row>
    <row r="17" spans="1:74" ht="12.75">
      <c r="A17" s="1" t="s">
        <v>13</v>
      </c>
      <c r="B17" s="22" t="s">
        <v>127</v>
      </c>
      <c r="C17" s="7">
        <f>'tableau 9'!C17-'tableau 10'!C17</f>
        <v>0</v>
      </c>
      <c r="D17" s="7">
        <f>'tableau 9'!D17-'tableau 10'!D17</f>
        <v>0</v>
      </c>
      <c r="E17" s="7">
        <f>'tableau 9'!E17-'tableau 10'!E17</f>
        <v>0.2083218508635033</v>
      </c>
      <c r="F17" s="7">
        <f>'tableau 9'!F17-'tableau 10'!F17</f>
        <v>0.009006772045971456</v>
      </c>
      <c r="G17" s="7">
        <f>'tableau 9'!G17-'tableau 10'!G17</f>
        <v>1.7435006981265274E-06</v>
      </c>
      <c r="H17" s="7">
        <f>'tableau 9'!H17-'tableau 10'!H17</f>
        <v>0</v>
      </c>
      <c r="I17" s="7">
        <f>'tableau 9'!I17-'tableau 10'!I17</f>
        <v>0</v>
      </c>
      <c r="J17" s="7">
        <f>'tableau 9'!J17-'tableau 10'!J17</f>
        <v>0.9100524421279932</v>
      </c>
      <c r="K17" s="7">
        <f>'tableau 9'!K17-'tableau 10'!K17</f>
        <v>221.34870037211704</v>
      </c>
      <c r="L17" s="7">
        <f>'tableau 9'!L17-'tableau 10'!L17</f>
        <v>170.86007673113446</v>
      </c>
      <c r="M17" s="7">
        <f>'tableau 9'!M17-'tableau 10'!M17</f>
        <v>22.52463368372664</v>
      </c>
      <c r="N17" s="7">
        <f>'tableau 9'!N17-'tableau 10'!N17</f>
        <v>0.009009392989719535</v>
      </c>
      <c r="O17" s="7">
        <f>'tableau 9'!O17-'tableau 10'!O17</f>
        <v>0.05946443456538558</v>
      </c>
      <c r="P17" s="7">
        <f>'tableau 9'!P17-'tableau 10'!P17</f>
        <v>2.3544422889089063</v>
      </c>
      <c r="Q17" s="7">
        <f>'tableau 9'!Q17-'tableau 10'!Q17</f>
        <v>118.53626573287261</v>
      </c>
      <c r="R17" s="7">
        <f>'tableau 9'!R17-'tableau 10'!R17</f>
        <v>582.2823182386109</v>
      </c>
      <c r="S17" s="7">
        <f>'tableau 9'!S17-'tableau 10'!S17</f>
        <v>0.014604716851996175</v>
      </c>
      <c r="T17" s="7">
        <f>'tableau 9'!T17-'tableau 10'!T17</f>
        <v>121.11685736661408</v>
      </c>
      <c r="U17" s="7">
        <f>'tableau 9'!U17-'tableau 10'!U17</f>
        <v>115.32974663053498</v>
      </c>
      <c r="V17" s="7">
        <f>'tableau 9'!V17-'tableau 10'!V17</f>
        <v>14.92562496424285</v>
      </c>
      <c r="W17" s="7">
        <f>'tableau 9'!W17-'tableau 10'!W17</f>
        <v>5.885591559732228</v>
      </c>
      <c r="X17" s="7">
        <f>'tableau 9'!X17-'tableau 10'!X17</f>
        <v>1.7788369671003028</v>
      </c>
      <c r="Y17" s="7">
        <f>'tableau 9'!Y17-'tableau 10'!Y17</f>
        <v>6.161769701915399</v>
      </c>
      <c r="Z17" s="7">
        <f>'tableau 9'!Z17-'tableau 10'!Z17</f>
        <v>0.08728880146189878</v>
      </c>
      <c r="AA17" s="7">
        <f>'tableau 9'!AA17-'tableau 10'!AA17</f>
        <v>66.93452975723919</v>
      </c>
      <c r="AB17" s="7">
        <f>'tableau 9'!AB17-'tableau 10'!AB17</f>
        <v>0.14655177384804777</v>
      </c>
      <c r="AC17" s="7">
        <f>'tableau 9'!AC17-'tableau 10'!AC17</f>
        <v>0.5866707890532675</v>
      </c>
      <c r="AD17" s="7">
        <f>'tableau 9'!AD17-'tableau 10'!AD17</f>
        <v>0.6500097842230688</v>
      </c>
      <c r="AE17" s="7">
        <f>'tableau 9'!AE17-'tableau 10'!AE17</f>
        <v>0.16763815075448418</v>
      </c>
      <c r="AF17" s="7">
        <f>'tableau 9'!AF17-'tableau 10'!AF17</f>
        <v>14.528599513919819</v>
      </c>
      <c r="AG17" s="7">
        <f>'tableau 9'!AG17-'tableau 10'!AG17</f>
        <v>0</v>
      </c>
      <c r="AH17" s="7">
        <f>'tableau 9'!AH17-'tableau 10'!AH17</f>
        <v>0.5883743206393739</v>
      </c>
      <c r="AI17" s="7">
        <f>'tableau 9'!AI17-'tableau 10'!AI17</f>
        <v>0.01903065250854008</v>
      </c>
      <c r="AJ17" s="7">
        <f>'tableau 9'!AJ17-'tableau 10'!AJ17</f>
        <v>4.51017104617107</v>
      </c>
      <c r="AK17" s="7">
        <f>'tableau 9'!AK17-'tableau 10'!AK17</f>
        <v>2.437590165847472</v>
      </c>
      <c r="AL17" s="7">
        <f>'tableau 9'!AL17-'tableau 10'!AL17</f>
        <v>114.04517030572987</v>
      </c>
      <c r="AM17" s="7">
        <f>'tableau 9'!AM17-'tableau 10'!AM17</f>
        <v>2.2758901258905677</v>
      </c>
      <c r="AN17" s="7">
        <f>'tableau 9'!AN17-'tableau 10'!AN17</f>
        <v>1.5747336176137408</v>
      </c>
      <c r="AO17" s="7">
        <f>'tableau 9'!AO17-'tableau 10'!AO17</f>
        <v>6.35563209828528</v>
      </c>
      <c r="AP17" s="7">
        <f>'tableau 9'!AP17-'tableau 10'!AP17</f>
        <v>0.005991609961588762</v>
      </c>
      <c r="AQ17" s="7">
        <f>'tableau 9'!AQ17-'tableau 10'!AQ17</f>
        <v>0.11207350269736414</v>
      </c>
      <c r="AR17" s="7">
        <f>'tableau 9'!AR17-'tableau 10'!AR17</f>
        <v>10.214255336937043</v>
      </c>
      <c r="AS17" s="7">
        <f>'tableau 9'!AS17-'tableau 10'!AS17</f>
        <v>0.2945323554776054</v>
      </c>
      <c r="AT17" s="7">
        <f>'tableau 9'!AT17-'tableau 10'!AT17</f>
        <v>4.784264601400691</v>
      </c>
      <c r="AU17" s="7">
        <f>'tableau 9'!AU17-'tableau 10'!AU17</f>
        <v>2.267428907999106</v>
      </c>
      <c r="AV17" s="7">
        <f>'tableau 9'!AV17-'tableau 10'!AV17</f>
        <v>24.938473814730184</v>
      </c>
      <c r="AW17" s="7">
        <f>'tableau 9'!AW17-'tableau 10'!AW17</f>
        <v>0.33050902644432845</v>
      </c>
      <c r="AX17" s="7">
        <f>'tableau 9'!AX17-'tableau 10'!AX17</f>
        <v>0.29078327314092883</v>
      </c>
      <c r="AY17" s="7">
        <f>'tableau 9'!AY17-'tableau 10'!AY17</f>
        <v>0.5723854159140458</v>
      </c>
      <c r="AZ17" s="7">
        <f>'tableau 9'!AZ17-'tableau 10'!AZ17</f>
        <v>0.10321593504308907</v>
      </c>
      <c r="BA17" s="7">
        <f>'tableau 9'!BA17-'tableau 10'!BA17</f>
        <v>16.43717253288378</v>
      </c>
      <c r="BB17" s="7">
        <f>'tableau 9'!BB17-'tableau 10'!BB17</f>
        <v>13.611620023857204</v>
      </c>
      <c r="BC17" s="7">
        <f>'tableau 9'!BC17-'tableau 10'!BC17</f>
        <v>12.546488984676904</v>
      </c>
      <c r="BD17" s="7">
        <f>'tableau 9'!BD17-'tableau 10'!BD17</f>
        <v>5.836946824258378</v>
      </c>
      <c r="BE17" s="7">
        <f>'tableau 9'!BE17-'tableau 10'!BE17</f>
        <v>0.27174344880472423</v>
      </c>
      <c r="BF17" s="7">
        <f>'tableau 9'!BF17-'tableau 10'!BF17</f>
        <v>4.432386575115839</v>
      </c>
      <c r="BG17" s="7">
        <f>'tableau 9'!BG17-'tableau 10'!BG17</f>
        <v>1.469544121811163</v>
      </c>
      <c r="BH17" s="7">
        <f>'tableau 9'!BH17-'tableau 10'!BH17</f>
        <v>2.1077631957278467</v>
      </c>
      <c r="BI17" s="7">
        <f>'tableau 9'!BI17-'tableau 10'!BI17</f>
        <v>0</v>
      </c>
      <c r="BJ17" s="7">
        <f>'tableau 9'!BJ17-'tableau 10'!BJ17</f>
        <v>0</v>
      </c>
      <c r="BK17" s="7">
        <f>'tableau 9'!BK17-'tableau 10'!BK17</f>
        <v>0</v>
      </c>
      <c r="BL17" s="4">
        <f t="shared" si="1"/>
        <v>1699.8507859805234</v>
      </c>
      <c r="BM17" s="7">
        <f>'tableau 9'!BM17-'tableau 10'!BM17</f>
        <v>33.52463358160739</v>
      </c>
      <c r="BN17" s="7">
        <f>'tableau 9'!BN17-'tableau 10'!BN17</f>
        <v>0</v>
      </c>
      <c r="BO17" s="7">
        <f>'tableau 9'!BO17-'tableau 10'!BO17</f>
        <v>0</v>
      </c>
      <c r="BP17" s="7">
        <f>'tableau 9'!BP17-'tableau 10'!BP17</f>
        <v>0</v>
      </c>
      <c r="BQ17" s="7">
        <f>'tableau 9'!BQ17-'tableau 10'!BQ17</f>
        <v>5.77103804592066</v>
      </c>
      <c r="BR17" s="7">
        <f>'tableau 9'!BR17-'tableau 10'!BR17</f>
        <v>2279.8037807088117</v>
      </c>
      <c r="BS17" s="7">
        <f>'tableau 9'!BS17-'tableau 10'!BS17</f>
        <v>313.9593965696268</v>
      </c>
      <c r="BT17" s="4">
        <f t="shared" si="0"/>
        <v>4332.90963488649</v>
      </c>
      <c r="BU17" s="10"/>
      <c r="BV17" s="10"/>
    </row>
    <row r="18" spans="1:74" ht="12.75">
      <c r="A18" s="1" t="s">
        <v>14</v>
      </c>
      <c r="B18" s="22" t="s">
        <v>128</v>
      </c>
      <c r="C18" s="7">
        <f>'tableau 9'!C18-'tableau 10'!C18</f>
        <v>0</v>
      </c>
      <c r="D18" s="7">
        <f>'tableau 9'!D18-'tableau 10'!D18</f>
        <v>0</v>
      </c>
      <c r="E18" s="7">
        <f>'tableau 9'!E18-'tableau 10'!E18</f>
        <v>0</v>
      </c>
      <c r="F18" s="7">
        <f>'tableau 9'!F18-'tableau 10'!F18</f>
        <v>0.03686500828116519</v>
      </c>
      <c r="G18" s="7">
        <f>'tableau 9'!G18-'tableau 10'!G18</f>
        <v>5.0855686010105364E-05</v>
      </c>
      <c r="H18" s="7">
        <f>'tableau 9'!H18-'tableau 10'!H18</f>
        <v>0</v>
      </c>
      <c r="I18" s="7">
        <f>'tableau 9'!I18-'tableau 10'!I18</f>
        <v>0.02094110428800529</v>
      </c>
      <c r="J18" s="7">
        <f>'tableau 9'!J18-'tableau 10'!J18</f>
        <v>0.2345082058663249</v>
      </c>
      <c r="K18" s="7">
        <f>'tableau 9'!K18-'tableau 10'!K18</f>
        <v>119.72582509428908</v>
      </c>
      <c r="L18" s="7">
        <f>'tableau 9'!L18-'tableau 10'!L18</f>
        <v>0.011034154084736158</v>
      </c>
      <c r="M18" s="7">
        <f>'tableau 9'!M18-'tableau 10'!M18</f>
        <v>14.642246416067483</v>
      </c>
      <c r="N18" s="7">
        <f>'tableau 9'!N18-'tableau 10'!N18</f>
        <v>4.003272384913526</v>
      </c>
      <c r="O18" s="7">
        <f>'tableau 9'!O18-'tableau 10'!O18</f>
        <v>0.14515367830540182</v>
      </c>
      <c r="P18" s="7">
        <f>'tableau 9'!P18-'tableau 10'!P18</f>
        <v>2.599725085072167</v>
      </c>
      <c r="Q18" s="7">
        <f>'tableau 9'!Q18-'tableau 10'!Q18</f>
        <v>15.658353363461137</v>
      </c>
      <c r="R18" s="7">
        <f>'tableau 9'!R18-'tableau 10'!R18</f>
        <v>113.17721663278878</v>
      </c>
      <c r="S18" s="7">
        <f>'tableau 9'!S18-'tableau 10'!S18</f>
        <v>1.2932016580795518</v>
      </c>
      <c r="T18" s="7">
        <f>'tableau 9'!T18-'tableau 10'!T18</f>
        <v>88.98567588409513</v>
      </c>
      <c r="U18" s="7">
        <f>'tableau 9'!U18-'tableau 10'!U18</f>
        <v>11.39300812795718</v>
      </c>
      <c r="V18" s="7">
        <f>'tableau 9'!V18-'tableau 10'!V18</f>
        <v>4.071894705820302</v>
      </c>
      <c r="W18" s="7">
        <f>'tableau 9'!W18-'tableau 10'!W18</f>
        <v>7.981805418966873</v>
      </c>
      <c r="X18" s="7">
        <f>'tableau 9'!X18-'tableau 10'!X18</f>
        <v>7.547237199285787</v>
      </c>
      <c r="Y18" s="7">
        <f>'tableau 9'!Y18-'tableau 10'!Y18</f>
        <v>30.14797264134568</v>
      </c>
      <c r="Z18" s="7">
        <f>'tableau 9'!Z18-'tableau 10'!Z18</f>
        <v>0.5653819264482239</v>
      </c>
      <c r="AA18" s="7">
        <f>'tableau 9'!AA18-'tableau 10'!AA18</f>
        <v>16.770019090790218</v>
      </c>
      <c r="AB18" s="7">
        <f>'tableau 9'!AB18-'tableau 10'!AB18</f>
        <v>5.590534115121654</v>
      </c>
      <c r="AC18" s="7">
        <f>'tableau 9'!AC18-'tableau 10'!AC18</f>
        <v>1.1662139909379468</v>
      </c>
      <c r="AD18" s="7">
        <f>'tableau 9'!AD18-'tableau 10'!AD18</f>
        <v>7.44362799628421</v>
      </c>
      <c r="AE18" s="7">
        <f>'tableau 9'!AE18-'tableau 10'!AE18</f>
        <v>1.6171885987999606</v>
      </c>
      <c r="AF18" s="7">
        <f>'tableau 9'!AF18-'tableau 10'!AF18</f>
        <v>9.72115059382637</v>
      </c>
      <c r="AG18" s="7">
        <f>'tableau 9'!AG18-'tableau 10'!AG18</f>
        <v>0</v>
      </c>
      <c r="AH18" s="7">
        <f>'tableau 9'!AH18-'tableau 10'!AH18</f>
        <v>10.05572679730479</v>
      </c>
      <c r="AI18" s="7">
        <f>'tableau 9'!AI18-'tableau 10'!AI18</f>
        <v>2.1980675794981925</v>
      </c>
      <c r="AJ18" s="7">
        <f>'tableau 9'!AJ18-'tableau 10'!AJ18</f>
        <v>39.78661483351713</v>
      </c>
      <c r="AK18" s="7">
        <f>'tableau 9'!AK18-'tableau 10'!AK18</f>
        <v>164.55443574438706</v>
      </c>
      <c r="AL18" s="7">
        <f>'tableau 9'!AL18-'tableau 10'!AL18</f>
        <v>410.34415467136637</v>
      </c>
      <c r="AM18" s="7">
        <f>'tableau 9'!AM18-'tableau 10'!AM18</f>
        <v>461.9901687476546</v>
      </c>
      <c r="AN18" s="7">
        <f>'tableau 9'!AN18-'tableau 10'!AN18</f>
        <v>84.62667601169508</v>
      </c>
      <c r="AO18" s="7">
        <f>'tableau 9'!AO18-'tableau 10'!AO18</f>
        <v>5.637359447020968</v>
      </c>
      <c r="AP18" s="7">
        <f>'tableau 9'!AP18-'tableau 10'!AP18</f>
        <v>0.6422064099354832</v>
      </c>
      <c r="AQ18" s="7">
        <f>'tableau 9'!AQ18-'tableau 10'!AQ18</f>
        <v>14.720916218389542</v>
      </c>
      <c r="AR18" s="7">
        <f>'tableau 9'!AR18-'tableau 10'!AR18</f>
        <v>21.020371682780898</v>
      </c>
      <c r="AS18" s="7">
        <f>'tableau 9'!AS18-'tableau 10'!AS18</f>
        <v>67.21445306601467</v>
      </c>
      <c r="AT18" s="7">
        <f>'tableau 9'!AT18-'tableau 10'!AT18</f>
        <v>20.262988063760247</v>
      </c>
      <c r="AU18" s="7">
        <f>'tableau 9'!AU18-'tableau 10'!AU18</f>
        <v>3.468741923284446</v>
      </c>
      <c r="AV18" s="7">
        <f>'tableau 9'!AV18-'tableau 10'!AV18</f>
        <v>38.5126804832616</v>
      </c>
      <c r="AW18" s="7">
        <f>'tableau 9'!AW18-'tableau 10'!AW18</f>
        <v>11.414772338515029</v>
      </c>
      <c r="AX18" s="7">
        <f>'tableau 9'!AX18-'tableau 10'!AX18</f>
        <v>4.494578340062197</v>
      </c>
      <c r="AY18" s="7">
        <f>'tableau 9'!AY18-'tableau 10'!AY18</f>
        <v>31.570994501730745</v>
      </c>
      <c r="AZ18" s="7">
        <f>'tableau 9'!AZ18-'tableau 10'!AZ18</f>
        <v>7.899047762928776</v>
      </c>
      <c r="BA18" s="7">
        <f>'tableau 9'!BA18-'tableau 10'!BA18</f>
        <v>1980.526176401493</v>
      </c>
      <c r="BB18" s="7">
        <f>'tableau 9'!BB18-'tableau 10'!BB18</f>
        <v>109.57575380851452</v>
      </c>
      <c r="BC18" s="7">
        <f>'tableau 9'!BC18-'tableau 10'!BC18</f>
        <v>102.18305470640819</v>
      </c>
      <c r="BD18" s="7">
        <f>'tableau 9'!BD18-'tableau 10'!BD18</f>
        <v>96.64985064046869</v>
      </c>
      <c r="BE18" s="7">
        <f>'tableau 9'!BE18-'tableau 10'!BE18</f>
        <v>0.011003477299035985</v>
      </c>
      <c r="BF18" s="7">
        <f>'tableau 9'!BF18-'tableau 10'!BF18</f>
        <v>53.7383103260562</v>
      </c>
      <c r="BG18" s="7">
        <f>'tableau 9'!BG18-'tableau 10'!BG18</f>
        <v>73.64995730942768</v>
      </c>
      <c r="BH18" s="7">
        <f>'tableau 9'!BH18-'tableau 10'!BH18</f>
        <v>4.334821814823677</v>
      </c>
      <c r="BI18" s="7">
        <f>'tableau 9'!BI18-'tableau 10'!BI18</f>
        <v>0</v>
      </c>
      <c r="BJ18" s="7">
        <f>'tableau 9'!BJ18-'tableau 10'!BJ18</f>
        <v>0</v>
      </c>
      <c r="BK18" s="7">
        <f>'tableau 9'!BK18-'tableau 10'!BK18</f>
        <v>0</v>
      </c>
      <c r="BL18" s="4">
        <f t="shared" si="1"/>
        <v>4285.633987038462</v>
      </c>
      <c r="BM18" s="7">
        <f>'tableau 9'!BM18-'tableau 10'!BM18</f>
        <v>1062.6825071681317</v>
      </c>
      <c r="BN18" s="7">
        <f>'tableau 9'!BN18-'tableau 10'!BN18</f>
        <v>0</v>
      </c>
      <c r="BO18" s="7">
        <f>'tableau 9'!BO18-'tableau 10'!BO18</f>
        <v>0</v>
      </c>
      <c r="BP18" s="7">
        <f>'tableau 9'!BP18-'tableau 10'!BP18</f>
        <v>0</v>
      </c>
      <c r="BQ18" s="7">
        <f>'tableau 9'!BQ18-'tableau 10'!BQ18</f>
        <v>35.13512397754457</v>
      </c>
      <c r="BR18" s="7">
        <f>'tableau 9'!BR18-'tableau 10'!BR18</f>
        <v>995.4469045090893</v>
      </c>
      <c r="BS18" s="7">
        <f>'tableau 9'!BS18-'tableau 10'!BS18</f>
        <v>98.09271535570116</v>
      </c>
      <c r="BT18" s="4">
        <f t="shared" si="0"/>
        <v>6476.991238048929</v>
      </c>
      <c r="BU18" s="10"/>
      <c r="BV18" s="10"/>
    </row>
    <row r="19" spans="1:74" ht="12.75">
      <c r="A19" s="1" t="s">
        <v>15</v>
      </c>
      <c r="B19" s="22" t="s">
        <v>129</v>
      </c>
      <c r="C19" s="7">
        <f>'tableau 9'!C19-'tableau 10'!C19</f>
        <v>129.84356616722746</v>
      </c>
      <c r="D19" s="7">
        <f>'tableau 9'!D19-'tableau 10'!D19</f>
        <v>4.668799884354367</v>
      </c>
      <c r="E19" s="7">
        <f>'tableau 9'!E19-'tableau 10'!E19</f>
        <v>25.06581930979874</v>
      </c>
      <c r="F19" s="7">
        <f>'tableau 9'!F19-'tableau 10'!F19</f>
        <v>0.03975138884892781</v>
      </c>
      <c r="G19" s="7">
        <f>'tableau 9'!G19-'tableau 10'!G19</f>
        <v>8.121238566148652E-06</v>
      </c>
      <c r="H19" s="7">
        <f>'tableau 9'!H19-'tableau 10'!H19</f>
        <v>0</v>
      </c>
      <c r="I19" s="7">
        <f>'tableau 9'!I19-'tableau 10'!I19</f>
        <v>0.11948562255614684</v>
      </c>
      <c r="J19" s="7">
        <f>'tableau 9'!J19-'tableau 10'!J19</f>
        <v>7.604116516791621</v>
      </c>
      <c r="K19" s="7">
        <f>'tableau 9'!K19-'tableau 10'!K19</f>
        <v>43.211696140231965</v>
      </c>
      <c r="L19" s="7">
        <f>'tableau 9'!L19-'tableau 10'!L19</f>
        <v>0.01448216635475524</v>
      </c>
      <c r="M19" s="7">
        <f>'tableau 9'!M19-'tableau 10'!M19</f>
        <v>5.172490246336428</v>
      </c>
      <c r="N19" s="7">
        <f>'tableau 9'!N19-'tableau 10'!N19</f>
        <v>2.9839483959380306</v>
      </c>
      <c r="O19" s="7">
        <f>'tableau 9'!O19-'tableau 10'!O19</f>
        <v>0.24495453465351857</v>
      </c>
      <c r="P19" s="7">
        <f>'tableau 9'!P19-'tableau 10'!P19</f>
        <v>12.065018821491282</v>
      </c>
      <c r="Q19" s="7">
        <f>'tableau 9'!Q19-'tableau 10'!Q19</f>
        <v>10.435419823029134</v>
      </c>
      <c r="R19" s="7">
        <f>'tableau 9'!R19-'tableau 10'!R19</f>
        <v>4.994881832700571</v>
      </c>
      <c r="S19" s="7">
        <f>'tableau 9'!S19-'tableau 10'!S19</f>
        <v>106.09279593677365</v>
      </c>
      <c r="T19" s="7">
        <f>'tableau 9'!T19-'tableau 10'!T19</f>
        <v>690.0546049171755</v>
      </c>
      <c r="U19" s="7">
        <f>'tableau 9'!U19-'tableau 10'!U19</f>
        <v>2.492092402144933</v>
      </c>
      <c r="V19" s="7">
        <f>'tableau 9'!V19-'tableau 10'!V19</f>
        <v>34.36138654464605</v>
      </c>
      <c r="W19" s="7">
        <f>'tableau 9'!W19-'tableau 10'!W19</f>
        <v>79.10020630355099</v>
      </c>
      <c r="X19" s="7">
        <f>'tableau 9'!X19-'tableau 10'!X19</f>
        <v>14.032561076504045</v>
      </c>
      <c r="Y19" s="7">
        <f>'tableau 9'!Y19-'tableau 10'!Y19</f>
        <v>10.224406865519798</v>
      </c>
      <c r="Z19" s="7">
        <f>'tableau 9'!Z19-'tableau 10'!Z19</f>
        <v>0.09792165545409176</v>
      </c>
      <c r="AA19" s="7">
        <f>'tableau 9'!AA19-'tableau 10'!AA19</f>
        <v>7.395838953207228</v>
      </c>
      <c r="AB19" s="7">
        <f>'tableau 9'!AB19-'tableau 10'!AB19</f>
        <v>1.0477935856733072</v>
      </c>
      <c r="AC19" s="7">
        <f>'tableau 9'!AC19-'tableau 10'!AC19</f>
        <v>0.3218336377576224</v>
      </c>
      <c r="AD19" s="7">
        <f>'tableau 9'!AD19-'tableau 10'!AD19</f>
        <v>3.395906046521603</v>
      </c>
      <c r="AE19" s="7">
        <f>'tableau 9'!AE19-'tableau 10'!AE19</f>
        <v>1.2733668086355012</v>
      </c>
      <c r="AF19" s="7">
        <f>'tableau 9'!AF19-'tableau 10'!AF19</f>
        <v>20.38217976539486</v>
      </c>
      <c r="AG19" s="7">
        <f>'tableau 9'!AG19-'tableau 10'!AG19</f>
        <v>0</v>
      </c>
      <c r="AH19" s="7">
        <f>'tableau 9'!AH19-'tableau 10'!AH19</f>
        <v>249.0978038339619</v>
      </c>
      <c r="AI19" s="7">
        <f>'tableau 9'!AI19-'tableau 10'!AI19</f>
        <v>1.9104302957568668</v>
      </c>
      <c r="AJ19" s="7">
        <f>'tableau 9'!AJ19-'tableau 10'!AJ19</f>
        <v>267.60767750042277</v>
      </c>
      <c r="AK19" s="7">
        <f>'tableau 9'!AK19-'tableau 10'!AK19</f>
        <v>129.81649492700117</v>
      </c>
      <c r="AL19" s="7">
        <f>'tableau 9'!AL19-'tableau 10'!AL19</f>
        <v>178.8362284071463</v>
      </c>
      <c r="AM19" s="7">
        <f>'tableau 9'!AM19-'tableau 10'!AM19</f>
        <v>31.32077464683094</v>
      </c>
      <c r="AN19" s="7">
        <f>'tableau 9'!AN19-'tableau 10'!AN19</f>
        <v>11.763914628078496</v>
      </c>
      <c r="AO19" s="7">
        <f>'tableau 9'!AO19-'tableau 10'!AO19</f>
        <v>545.3603641200825</v>
      </c>
      <c r="AP19" s="7">
        <f>'tableau 9'!AP19-'tableau 10'!AP19</f>
        <v>94.1080483983011</v>
      </c>
      <c r="AQ19" s="7">
        <f>'tableau 9'!AQ19-'tableau 10'!AQ19</f>
        <v>462.8326006967099</v>
      </c>
      <c r="AR19" s="7">
        <f>'tableau 9'!AR19-'tableau 10'!AR19</f>
        <v>233.6197761777437</v>
      </c>
      <c r="AS19" s="7">
        <f>'tableau 9'!AS19-'tableau 10'!AS19</f>
        <v>68.76259392519384</v>
      </c>
      <c r="AT19" s="7">
        <f>'tableau 9'!AT19-'tableau 10'!AT19</f>
        <v>4.12438135328953</v>
      </c>
      <c r="AU19" s="7">
        <f>'tableau 9'!AU19-'tableau 10'!AU19</f>
        <v>5.783653121507634</v>
      </c>
      <c r="AV19" s="7">
        <f>'tableau 9'!AV19-'tableau 10'!AV19</f>
        <v>12.26952187149906</v>
      </c>
      <c r="AW19" s="7">
        <f>'tableau 9'!AW19-'tableau 10'!AW19</f>
        <v>33.024471874149754</v>
      </c>
      <c r="AX19" s="7">
        <f>'tableau 9'!AX19-'tableau 10'!AX19</f>
        <v>182.29331159104044</v>
      </c>
      <c r="AY19" s="7">
        <f>'tableau 9'!AY19-'tableau 10'!AY19</f>
        <v>37.36296676965584</v>
      </c>
      <c r="AZ19" s="7">
        <f>'tableau 9'!AZ19-'tableau 10'!AZ19</f>
        <v>2.883004957199883</v>
      </c>
      <c r="BA19" s="7">
        <f>'tableau 9'!BA19-'tableau 10'!BA19</f>
        <v>105.45521448290916</v>
      </c>
      <c r="BB19" s="7">
        <f>'tableau 9'!BB19-'tableau 10'!BB19</f>
        <v>94.01621653890362</v>
      </c>
      <c r="BC19" s="7">
        <f>'tableau 9'!BC19-'tableau 10'!BC19</f>
        <v>36.08823962075216</v>
      </c>
      <c r="BD19" s="7">
        <f>'tableau 9'!BD19-'tableau 10'!BD19</f>
        <v>71.45131126522305</v>
      </c>
      <c r="BE19" s="7">
        <f>'tableau 9'!BE19-'tableau 10'!BE19</f>
        <v>50.441808690908516</v>
      </c>
      <c r="BF19" s="7">
        <f>'tableau 9'!BF19-'tableau 10'!BF19</f>
        <v>14.423655582330852</v>
      </c>
      <c r="BG19" s="7">
        <f>'tableau 9'!BG19-'tableau 10'!BG19</f>
        <v>13.736366413367683</v>
      </c>
      <c r="BH19" s="7">
        <f>'tableau 9'!BH19-'tableau 10'!BH19</f>
        <v>13.067648752047504</v>
      </c>
      <c r="BI19" s="7">
        <f>'tableau 9'!BI19-'tableau 10'!BI19</f>
        <v>0</v>
      </c>
      <c r="BJ19" s="7">
        <f>'tableau 9'!BJ19-'tableau 10'!BJ19</f>
        <v>0</v>
      </c>
      <c r="BK19" s="7">
        <f>'tableau 9'!BK19-'tableau 10'!BK19</f>
        <v>0</v>
      </c>
      <c r="BL19" s="4">
        <f t="shared" si="1"/>
        <v>4168.1958139125245</v>
      </c>
      <c r="BM19" s="7">
        <f>'tableau 9'!BM19-'tableau 10'!BM19</f>
        <v>1741.5374089133288</v>
      </c>
      <c r="BN19" s="7">
        <f>'tableau 9'!BN19-'tableau 10'!BN19</f>
        <v>0</v>
      </c>
      <c r="BO19" s="7">
        <f>'tableau 9'!BO19-'tableau 10'!BO19</f>
        <v>22.926674008264467</v>
      </c>
      <c r="BP19" s="7">
        <f>'tableau 9'!BP19-'tableau 10'!BP19</f>
        <v>16.49608495204936</v>
      </c>
      <c r="BQ19" s="7">
        <f>'tableau 9'!BQ19-'tableau 10'!BQ19</f>
        <v>-21.964409607664845</v>
      </c>
      <c r="BR19" s="7">
        <f>'tableau 9'!BR19-'tableau 10'!BR19</f>
        <v>4369.3146943870415</v>
      </c>
      <c r="BS19" s="7">
        <f>'tableau 9'!BS19-'tableau 10'!BS19</f>
        <v>1693.868576635552</v>
      </c>
      <c r="BT19" s="4">
        <f t="shared" si="0"/>
        <v>11990.374843201096</v>
      </c>
      <c r="BU19" s="10"/>
      <c r="BV19" s="10"/>
    </row>
    <row r="20" spans="1:74" ht="12.75">
      <c r="A20" s="1" t="s">
        <v>16</v>
      </c>
      <c r="B20" s="22" t="s">
        <v>130</v>
      </c>
      <c r="C20" s="7">
        <f>'tableau 9'!C20-'tableau 10'!C20</f>
        <v>269.88202713891644</v>
      </c>
      <c r="D20" s="7">
        <f>'tableau 9'!D20-'tableau 10'!D20</f>
        <v>1.2409595213288933</v>
      </c>
      <c r="E20" s="7">
        <f>'tableau 9'!E20-'tableau 10'!E20</f>
        <v>0.28943907136380453</v>
      </c>
      <c r="F20" s="7">
        <f>'tableau 9'!F20-'tableau 10'!F20</f>
        <v>0.08974774456800169</v>
      </c>
      <c r="G20" s="7">
        <f>'tableau 9'!G20-'tableau 10'!G20</f>
        <v>1.9354265256472486E-05</v>
      </c>
      <c r="H20" s="7">
        <f>'tableau 9'!H20-'tableau 10'!H20</f>
        <v>0</v>
      </c>
      <c r="I20" s="7">
        <f>'tableau 9'!I20-'tableau 10'!I20</f>
        <v>0.31968847370550013</v>
      </c>
      <c r="J20" s="7">
        <f>'tableau 9'!J20-'tableau 10'!J20</f>
        <v>5.295215604292275</v>
      </c>
      <c r="K20" s="7">
        <f>'tableau 9'!K20-'tableau 10'!K20</f>
        <v>110.2285463976661</v>
      </c>
      <c r="L20" s="7">
        <f>'tableau 9'!L20-'tableau 10'!L20</f>
        <v>0.21386309850641272</v>
      </c>
      <c r="M20" s="7">
        <f>'tableau 9'!M20-'tableau 10'!M20</f>
        <v>275.34860586936156</v>
      </c>
      <c r="N20" s="7">
        <f>'tableau 9'!N20-'tableau 10'!N20</f>
        <v>4.957627637934813</v>
      </c>
      <c r="O20" s="7">
        <f>'tableau 9'!O20-'tableau 10'!O20</f>
        <v>1.0252859702441204</v>
      </c>
      <c r="P20" s="7">
        <f>'tableau 9'!P20-'tableau 10'!P20</f>
        <v>85.56825250592553</v>
      </c>
      <c r="Q20" s="7">
        <f>'tableau 9'!Q20-'tableau 10'!Q20</f>
        <v>170.69107791077198</v>
      </c>
      <c r="R20" s="7">
        <f>'tableau 9'!R20-'tableau 10'!R20</f>
        <v>115.76222053860144</v>
      </c>
      <c r="S20" s="7">
        <f>'tableau 9'!S20-'tableau 10'!S20</f>
        <v>178.60324973248385</v>
      </c>
      <c r="T20" s="7">
        <f>'tableau 9'!T20-'tableau 10'!T20</f>
        <v>3185.4721111588533</v>
      </c>
      <c r="U20" s="7">
        <f>'tableau 9'!U20-'tableau 10'!U20</f>
        <v>690.7155820236924</v>
      </c>
      <c r="V20" s="7">
        <f>'tableau 9'!V20-'tableau 10'!V20</f>
        <v>117.60318950625734</v>
      </c>
      <c r="W20" s="7">
        <f>'tableau 9'!W20-'tableau 10'!W20</f>
        <v>98.0917230763138</v>
      </c>
      <c r="X20" s="7">
        <f>'tableau 9'!X20-'tableau 10'!X20</f>
        <v>70.50609950274237</v>
      </c>
      <c r="Y20" s="7">
        <f>'tableau 9'!Y20-'tableau 10'!Y20</f>
        <v>55.97518344979282</v>
      </c>
      <c r="Z20" s="7">
        <f>'tableau 9'!Z20-'tableau 10'!Z20</f>
        <v>13.503734743661498</v>
      </c>
      <c r="AA20" s="7">
        <f>'tableau 9'!AA20-'tableau 10'!AA20</f>
        <v>38.42839506772249</v>
      </c>
      <c r="AB20" s="7">
        <f>'tableau 9'!AB20-'tableau 10'!AB20</f>
        <v>84.14714806597986</v>
      </c>
      <c r="AC20" s="7">
        <f>'tableau 9'!AC20-'tableau 10'!AC20</f>
        <v>5.341139472129942</v>
      </c>
      <c r="AD20" s="7">
        <f>'tableau 9'!AD20-'tableau 10'!AD20</f>
        <v>43.3163741223058</v>
      </c>
      <c r="AE20" s="7">
        <f>'tableau 9'!AE20-'tableau 10'!AE20</f>
        <v>3.3816871294657505</v>
      </c>
      <c r="AF20" s="7">
        <f>'tableau 9'!AF20-'tableau 10'!AF20</f>
        <v>43.03678792721514</v>
      </c>
      <c r="AG20" s="7">
        <f>'tableau 9'!AG20-'tableau 10'!AG20</f>
        <v>0</v>
      </c>
      <c r="AH20" s="7">
        <f>'tableau 9'!AH20-'tableau 10'!AH20</f>
        <v>3.931906348974596</v>
      </c>
      <c r="AI20" s="7">
        <f>'tableau 9'!AI20-'tableau 10'!AI20</f>
        <v>2.8913884648391117</v>
      </c>
      <c r="AJ20" s="7">
        <f>'tableau 9'!AJ20-'tableau 10'!AJ20</f>
        <v>133.45147639696262</v>
      </c>
      <c r="AK20" s="7">
        <f>'tableau 9'!AK20-'tableau 10'!AK20</f>
        <v>63.85530298099598</v>
      </c>
      <c r="AL20" s="7">
        <f>'tableau 9'!AL20-'tableau 10'!AL20</f>
        <v>273.44360584354376</v>
      </c>
      <c r="AM20" s="7">
        <f>'tableau 9'!AM20-'tableau 10'!AM20</f>
        <v>131.19322459949893</v>
      </c>
      <c r="AN20" s="7">
        <f>'tableau 9'!AN20-'tableau 10'!AN20</f>
        <v>39.94735854238955</v>
      </c>
      <c r="AO20" s="7">
        <f>'tableau 9'!AO20-'tableau 10'!AO20</f>
        <v>8.591114764841869</v>
      </c>
      <c r="AP20" s="7">
        <f>'tableau 9'!AP20-'tableau 10'!AP20</f>
        <v>0</v>
      </c>
      <c r="AQ20" s="7">
        <f>'tableau 9'!AQ20-'tableau 10'!AQ20</f>
        <v>0.7619331689093037</v>
      </c>
      <c r="AR20" s="7">
        <f>'tableau 9'!AR20-'tableau 10'!AR20</f>
        <v>47.873496263362924</v>
      </c>
      <c r="AS20" s="7">
        <f>'tableau 9'!AS20-'tableau 10'!AS20</f>
        <v>29.194392575924457</v>
      </c>
      <c r="AT20" s="7">
        <f>'tableau 9'!AT20-'tableau 10'!AT20</f>
        <v>1.4415791312627606</v>
      </c>
      <c r="AU20" s="7">
        <f>'tableau 9'!AU20-'tableau 10'!AU20</f>
        <v>0.12622443979043546</v>
      </c>
      <c r="AV20" s="7">
        <f>'tableau 9'!AV20-'tableau 10'!AV20</f>
        <v>0.6675174760303193</v>
      </c>
      <c r="AW20" s="7">
        <f>'tableau 9'!AW20-'tableau 10'!AW20</f>
        <v>9.173938743814023</v>
      </c>
      <c r="AX20" s="7">
        <f>'tableau 9'!AX20-'tableau 10'!AX20</f>
        <v>0.24084452949268526</v>
      </c>
      <c r="AY20" s="7">
        <f>'tableau 9'!AY20-'tableau 10'!AY20</f>
        <v>100.44532188849074</v>
      </c>
      <c r="AZ20" s="7">
        <f>'tableau 9'!AZ20-'tableau 10'!AZ20</f>
        <v>7.874175452886291</v>
      </c>
      <c r="BA20" s="7">
        <f>'tableau 9'!BA20-'tableau 10'!BA20</f>
        <v>142.8101273173919</v>
      </c>
      <c r="BB20" s="7">
        <f>'tableau 9'!BB20-'tableau 10'!BB20</f>
        <v>34.68367431166792</v>
      </c>
      <c r="BC20" s="7">
        <f>'tableau 9'!BC20-'tableau 10'!BC20</f>
        <v>24.792642117489862</v>
      </c>
      <c r="BD20" s="7">
        <f>'tableau 9'!BD20-'tableau 10'!BD20</f>
        <v>864.3014492598028</v>
      </c>
      <c r="BE20" s="7">
        <f>'tableau 9'!BE20-'tableau 10'!BE20</f>
        <v>49.30229407359758</v>
      </c>
      <c r="BF20" s="7">
        <f>'tableau 9'!BF20-'tableau 10'!BF20</f>
        <v>7.051369474123225</v>
      </c>
      <c r="BG20" s="7">
        <f>'tableau 9'!BG20-'tableau 10'!BG20</f>
        <v>46.99166018278851</v>
      </c>
      <c r="BH20" s="7">
        <f>'tableau 9'!BH20-'tableau 10'!BH20</f>
        <v>162.88297516077495</v>
      </c>
      <c r="BI20" s="7">
        <f>'tableau 9'!BI20-'tableau 10'!BI20</f>
        <v>0</v>
      </c>
      <c r="BJ20" s="7">
        <f>'tableau 9'!BJ20-'tableau 10'!BJ20</f>
        <v>0</v>
      </c>
      <c r="BK20" s="7">
        <f>'tableau 9'!BK20-'tableau 10'!BK20</f>
        <v>0</v>
      </c>
      <c r="BL20" s="4">
        <f t="shared" si="1"/>
        <v>7856.9559753257145</v>
      </c>
      <c r="BM20" s="7">
        <f>'tableau 9'!BM20-'tableau 10'!BM20</f>
        <v>508.3212177299507</v>
      </c>
      <c r="BN20" s="7">
        <f>'tableau 9'!BN20-'tableau 10'!BN20</f>
        <v>2.4298499811320755</v>
      </c>
      <c r="BO20" s="7">
        <f>'tableau 9'!BO20-'tableau 10'!BO20</f>
        <v>383.2084366792452</v>
      </c>
      <c r="BP20" s="7">
        <f>'tableau 9'!BP20-'tableau 10'!BP20</f>
        <v>0</v>
      </c>
      <c r="BQ20" s="7">
        <f>'tableau 9'!BQ20-'tableau 10'!BQ20</f>
        <v>-203.14799408159303</v>
      </c>
      <c r="BR20" s="7">
        <f>'tableau 9'!BR20-'tableau 10'!BR20</f>
        <v>16146.163094206364</v>
      </c>
      <c r="BS20" s="7">
        <f>'tableau 9'!BS20-'tableau 10'!BS20</f>
        <v>6512.662041131531</v>
      </c>
      <c r="BT20" s="4">
        <f t="shared" si="0"/>
        <v>31206.592620972344</v>
      </c>
      <c r="BU20" s="10"/>
      <c r="BV20" s="10"/>
    </row>
    <row r="21" spans="1:74" ht="12.75">
      <c r="A21" s="1" t="s">
        <v>17</v>
      </c>
      <c r="B21" s="22" t="s">
        <v>131</v>
      </c>
      <c r="C21" s="7">
        <f>'tableau 9'!C21-'tableau 10'!C21</f>
        <v>0</v>
      </c>
      <c r="D21" s="7">
        <f>'tableau 9'!D21-'tableau 10'!D21</f>
        <v>0</v>
      </c>
      <c r="E21" s="7">
        <f>'tableau 9'!E21-'tableau 10'!E21</f>
        <v>0.05709825301495139</v>
      </c>
      <c r="F21" s="7">
        <f>'tableau 9'!F21-'tableau 10'!F21</f>
        <v>0.010477314122972663</v>
      </c>
      <c r="G21" s="7">
        <f>'tableau 9'!G21-'tableau 10'!G21</f>
        <v>2.584133821020789E-06</v>
      </c>
      <c r="H21" s="7">
        <f>'tableau 9'!H21-'tableau 10'!H21</f>
        <v>0</v>
      </c>
      <c r="I21" s="7">
        <f>'tableau 9'!I21-'tableau 10'!I21</f>
        <v>0.04601848907303366</v>
      </c>
      <c r="J21" s="7">
        <f>'tableau 9'!J21-'tableau 10'!J21</f>
        <v>2.563593747381316</v>
      </c>
      <c r="K21" s="7">
        <f>'tableau 9'!K21-'tableau 10'!K21</f>
        <v>154.46121107312678</v>
      </c>
      <c r="L21" s="7">
        <f>'tableau 9'!L21-'tableau 10'!L21</f>
        <v>0.0007455495875918761</v>
      </c>
      <c r="M21" s="7">
        <f>'tableau 9'!M21-'tableau 10'!M21</f>
        <v>10.237558897034809</v>
      </c>
      <c r="N21" s="7">
        <f>'tableau 9'!N21-'tableau 10'!N21</f>
        <v>0.5441185367395001</v>
      </c>
      <c r="O21" s="7">
        <f>'tableau 9'!O21-'tableau 10'!O21</f>
        <v>37.08038462365832</v>
      </c>
      <c r="P21" s="7">
        <f>'tableau 9'!P21-'tableau 10'!P21</f>
        <v>18.519364178083286</v>
      </c>
      <c r="Q21" s="7">
        <f>'tableau 9'!Q21-'tableau 10'!Q21</f>
        <v>25.337705426514546</v>
      </c>
      <c r="R21" s="7">
        <f>'tableau 9'!R21-'tableau 10'!R21</f>
        <v>54.03943221377261</v>
      </c>
      <c r="S21" s="7">
        <f>'tableau 9'!S21-'tableau 10'!S21</f>
        <v>3.5861833621045873</v>
      </c>
      <c r="T21" s="7">
        <f>'tableau 9'!T21-'tableau 10'!T21</f>
        <v>41.7104459567671</v>
      </c>
      <c r="U21" s="7">
        <f>'tableau 9'!U21-'tableau 10'!U21</f>
        <v>37.420190137062264</v>
      </c>
      <c r="V21" s="7">
        <f>'tableau 9'!V21-'tableau 10'!V21</f>
        <v>15.95364510293799</v>
      </c>
      <c r="W21" s="7">
        <f>'tableau 9'!W21-'tableau 10'!W21</f>
        <v>21.449026271656436</v>
      </c>
      <c r="X21" s="7">
        <f>'tableau 9'!X21-'tableau 10'!X21</f>
        <v>73.97743392403467</v>
      </c>
      <c r="Y21" s="7">
        <f>'tableau 9'!Y21-'tableau 10'!Y21</f>
        <v>80.66471947903491</v>
      </c>
      <c r="Z21" s="7">
        <f>'tableau 9'!Z21-'tableau 10'!Z21</f>
        <v>0.2006873422817396</v>
      </c>
      <c r="AA21" s="7">
        <f>'tableau 9'!AA21-'tableau 10'!AA21</f>
        <v>200.32651526645475</v>
      </c>
      <c r="AB21" s="7">
        <f>'tableau 9'!AB21-'tableau 10'!AB21</f>
        <v>45.36972029753367</v>
      </c>
      <c r="AC21" s="7">
        <f>'tableau 9'!AC21-'tableau 10'!AC21</f>
        <v>55.2628533684711</v>
      </c>
      <c r="AD21" s="7">
        <f>'tableau 9'!AD21-'tableau 10'!AD21</f>
        <v>130.05235675840675</v>
      </c>
      <c r="AE21" s="7">
        <f>'tableau 9'!AE21-'tableau 10'!AE21</f>
        <v>6.492754198556499</v>
      </c>
      <c r="AF21" s="7">
        <f>'tableau 9'!AF21-'tableau 10'!AF21</f>
        <v>133.08932264646907</v>
      </c>
      <c r="AG21" s="7">
        <f>'tableau 9'!AG21-'tableau 10'!AG21</f>
        <v>0</v>
      </c>
      <c r="AH21" s="7">
        <f>'tableau 9'!AH21-'tableau 10'!AH21</f>
        <v>0.07832141452617483</v>
      </c>
      <c r="AI21" s="7">
        <f>'tableau 9'!AI21-'tableau 10'!AI21</f>
        <v>0.3922224587937314</v>
      </c>
      <c r="AJ21" s="7">
        <f>'tableau 9'!AJ21-'tableau 10'!AJ21</f>
        <v>475.1500190852728</v>
      </c>
      <c r="AK21" s="7">
        <f>'tableau 9'!AK21-'tableau 10'!AK21</f>
        <v>5.704521648827324</v>
      </c>
      <c r="AL21" s="7">
        <f>'tableau 9'!AL21-'tableau 10'!AL21</f>
        <v>30.960381750516916</v>
      </c>
      <c r="AM21" s="7">
        <f>'tableau 9'!AM21-'tableau 10'!AM21</f>
        <v>13.973857686809566</v>
      </c>
      <c r="AN21" s="7">
        <f>'tableau 9'!AN21-'tableau 10'!AN21</f>
        <v>4.520920405393571</v>
      </c>
      <c r="AO21" s="7">
        <f>'tableau 9'!AO21-'tableau 10'!AO21</f>
        <v>7.842146135680181</v>
      </c>
      <c r="AP21" s="7">
        <f>'tableau 9'!AP21-'tableau 10'!AP21</f>
        <v>0</v>
      </c>
      <c r="AQ21" s="7">
        <f>'tableau 9'!AQ21-'tableau 10'!AQ21</f>
        <v>0.7078583591342069</v>
      </c>
      <c r="AR21" s="7">
        <f>'tableau 9'!AR21-'tableau 10'!AR21</f>
        <v>213.6812037023966</v>
      </c>
      <c r="AS21" s="7">
        <f>'tableau 9'!AS21-'tableau 10'!AS21</f>
        <v>0.7264859066293377</v>
      </c>
      <c r="AT21" s="7">
        <f>'tableau 9'!AT21-'tableau 10'!AT21</f>
        <v>1.6990692952789197</v>
      </c>
      <c r="AU21" s="7">
        <f>'tableau 9'!AU21-'tableau 10'!AU21</f>
        <v>1.0103894391418327</v>
      </c>
      <c r="AV21" s="7">
        <f>'tableau 9'!AV21-'tableau 10'!AV21</f>
        <v>0.7343650759029745</v>
      </c>
      <c r="AW21" s="7">
        <f>'tableau 9'!AW21-'tableau 10'!AW21</f>
        <v>4.206913668642439</v>
      </c>
      <c r="AX21" s="7">
        <f>'tableau 9'!AX21-'tableau 10'!AX21</f>
        <v>1.5914742095526826</v>
      </c>
      <c r="AY21" s="7">
        <f>'tableau 9'!AY21-'tableau 10'!AY21</f>
        <v>1.481406224367494</v>
      </c>
      <c r="AZ21" s="7">
        <f>'tableau 9'!AZ21-'tableau 10'!AZ21</f>
        <v>0.2186955617253441</v>
      </c>
      <c r="BA21" s="7">
        <f>'tableau 9'!BA21-'tableau 10'!BA21</f>
        <v>21.305868559524626</v>
      </c>
      <c r="BB21" s="7">
        <f>'tableau 9'!BB21-'tableau 10'!BB21</f>
        <v>10.833433272629467</v>
      </c>
      <c r="BC21" s="7">
        <f>'tableau 9'!BC21-'tableau 10'!BC21</f>
        <v>5.00508562770463</v>
      </c>
      <c r="BD21" s="7">
        <f>'tableau 9'!BD21-'tableau 10'!BD21</f>
        <v>6.878612182798765</v>
      </c>
      <c r="BE21" s="7">
        <f>'tableau 9'!BE21-'tableau 10'!BE21</f>
        <v>0.5466642501918901</v>
      </c>
      <c r="BF21" s="7">
        <f>'tableau 9'!BF21-'tableau 10'!BF21</f>
        <v>2.5673617521862733</v>
      </c>
      <c r="BG21" s="7">
        <f>'tableau 9'!BG21-'tableau 10'!BG21</f>
        <v>2.3175632484687427</v>
      </c>
      <c r="BH21" s="7">
        <f>'tableau 9'!BH21-'tableau 10'!BH21</f>
        <v>21.552413611756137</v>
      </c>
      <c r="BI21" s="7">
        <f>'tableau 9'!BI21-'tableau 10'!BI21</f>
        <v>0</v>
      </c>
      <c r="BJ21" s="7">
        <f>'tableau 9'!BJ21-'tableau 10'!BJ21</f>
        <v>0</v>
      </c>
      <c r="BK21" s="7">
        <f>'tableau 9'!BK21-'tableau 10'!BK21</f>
        <v>0</v>
      </c>
      <c r="BL21" s="4">
        <f t="shared" si="1"/>
        <v>1984.1408195318681</v>
      </c>
      <c r="BM21" s="7">
        <f>'tableau 9'!BM21-'tableau 10'!BM21</f>
        <v>45.67144046587231</v>
      </c>
      <c r="BN21" s="7">
        <f>'tableau 9'!BN21-'tableau 10'!BN21</f>
        <v>0</v>
      </c>
      <c r="BO21" s="7">
        <f>'tableau 9'!BO21-'tableau 10'!BO21</f>
        <v>0</v>
      </c>
      <c r="BP21" s="7">
        <f>'tableau 9'!BP21-'tableau 10'!BP21</f>
        <v>0</v>
      </c>
      <c r="BQ21" s="7">
        <f>'tableau 9'!BQ21-'tableau 10'!BQ21</f>
        <v>-3.5084323961798773</v>
      </c>
      <c r="BR21" s="7">
        <f>'tableau 9'!BR21-'tableau 10'!BR21</f>
        <v>3270.2847322291627</v>
      </c>
      <c r="BS21" s="7">
        <f>'tableau 9'!BS21-'tableau 10'!BS21</f>
        <v>702.6497376788947</v>
      </c>
      <c r="BT21" s="4">
        <f t="shared" si="0"/>
        <v>5999.238297509618</v>
      </c>
      <c r="BU21" s="10"/>
      <c r="BV21" s="10"/>
    </row>
    <row r="22" spans="1:74" ht="12.75">
      <c r="A22" s="1" t="s">
        <v>18</v>
      </c>
      <c r="B22" s="22" t="s">
        <v>132</v>
      </c>
      <c r="C22" s="7">
        <f>'tableau 9'!C22-'tableau 10'!C22</f>
        <v>0</v>
      </c>
      <c r="D22" s="7">
        <f>'tableau 9'!D22-'tableau 10'!D22</f>
        <v>0</v>
      </c>
      <c r="E22" s="7">
        <f>'tableau 9'!E22-'tableau 10'!E22</f>
        <v>0</v>
      </c>
      <c r="F22" s="7">
        <f>'tableau 9'!F22-'tableau 10'!F22</f>
        <v>0.006689059003229941</v>
      </c>
      <c r="G22" s="7">
        <f>'tableau 9'!G22-'tableau 10'!G22</f>
        <v>6.0849101226601945E-06</v>
      </c>
      <c r="H22" s="7">
        <f>'tableau 9'!H22-'tableau 10'!H22</f>
        <v>0</v>
      </c>
      <c r="I22" s="7">
        <f>'tableau 9'!I22-'tableau 10'!I22</f>
        <v>0.028403872403630334</v>
      </c>
      <c r="J22" s="7">
        <f>'tableau 9'!J22-'tableau 10'!J22</f>
        <v>3.5317316951722293</v>
      </c>
      <c r="K22" s="7">
        <f>'tableau 9'!K22-'tableau 10'!K22</f>
        <v>7.8796801390274</v>
      </c>
      <c r="L22" s="7">
        <f>'tableau 9'!L22-'tableau 10'!L22</f>
        <v>2.9293275963858354E-11</v>
      </c>
      <c r="M22" s="7">
        <f>'tableau 9'!M22-'tableau 10'!M22</f>
        <v>2.8730844454182467</v>
      </c>
      <c r="N22" s="7">
        <f>'tableau 9'!N22-'tableau 10'!N22</f>
        <v>3.5855726175218264E-07</v>
      </c>
      <c r="O22" s="7">
        <f>'tableau 9'!O22-'tableau 10'!O22</f>
        <v>0.09698323920277228</v>
      </c>
      <c r="P22" s="7">
        <f>'tableau 9'!P22-'tableau 10'!P22</f>
        <v>13.88106172932627</v>
      </c>
      <c r="Q22" s="7">
        <f>'tableau 9'!Q22-'tableau 10'!Q22</f>
        <v>1.0229541308576913</v>
      </c>
      <c r="R22" s="7">
        <f>'tableau 9'!R22-'tableau 10'!R22</f>
        <v>0.0882159673804187</v>
      </c>
      <c r="S22" s="7">
        <f>'tableau 9'!S22-'tableau 10'!S22</f>
        <v>0.09376716069678631</v>
      </c>
      <c r="T22" s="7">
        <f>'tableau 9'!T22-'tableau 10'!T22</f>
        <v>23.016863790773712</v>
      </c>
      <c r="U22" s="7">
        <f>'tableau 9'!U22-'tableau 10'!U22</f>
        <v>5.162060046619061</v>
      </c>
      <c r="V22" s="7">
        <f>'tableau 9'!V22-'tableau 10'!V22</f>
        <v>532.3026771174765</v>
      </c>
      <c r="W22" s="7">
        <f>'tableau 9'!W22-'tableau 10'!W22</f>
        <v>80.39635266367313</v>
      </c>
      <c r="X22" s="7">
        <f>'tableau 9'!X22-'tableau 10'!X22</f>
        <v>12.06319797127949</v>
      </c>
      <c r="Y22" s="7">
        <f>'tableau 9'!Y22-'tableau 10'!Y22</f>
        <v>15.434263087882591</v>
      </c>
      <c r="Z22" s="7">
        <f>'tableau 9'!Z22-'tableau 10'!Z22</f>
        <v>0.0268033628279034</v>
      </c>
      <c r="AA22" s="7">
        <f>'tableau 9'!AA22-'tableau 10'!AA22</f>
        <v>9.446497414012612</v>
      </c>
      <c r="AB22" s="7">
        <f>'tableau 9'!AB22-'tableau 10'!AB22</f>
        <v>2.6312321064587465</v>
      </c>
      <c r="AC22" s="7">
        <f>'tableau 9'!AC22-'tableau 10'!AC22</f>
        <v>46.55074914313791</v>
      </c>
      <c r="AD22" s="7">
        <f>'tableau 9'!AD22-'tableau 10'!AD22</f>
        <v>39.60826032602138</v>
      </c>
      <c r="AE22" s="7">
        <f>'tableau 9'!AE22-'tableau 10'!AE22</f>
        <v>1.4138250428219747</v>
      </c>
      <c r="AF22" s="7">
        <f>'tableau 9'!AF22-'tableau 10'!AF22</f>
        <v>2.0600900241463798</v>
      </c>
      <c r="AG22" s="7">
        <f>'tableau 9'!AG22-'tableau 10'!AG22</f>
        <v>0</v>
      </c>
      <c r="AH22" s="7">
        <f>'tableau 9'!AH22-'tableau 10'!AH22</f>
        <v>0.004550748980071695</v>
      </c>
      <c r="AI22" s="7">
        <f>'tableau 9'!AI22-'tableau 10'!AI22</f>
        <v>6.348662185746443E-11</v>
      </c>
      <c r="AJ22" s="7">
        <f>'tableau 9'!AJ22-'tableau 10'!AJ22</f>
        <v>2237.6894567888994</v>
      </c>
      <c r="AK22" s="7">
        <f>'tableau 9'!AK22-'tableau 10'!AK22</f>
        <v>2.0809644833756695</v>
      </c>
      <c r="AL22" s="7">
        <f>'tableau 9'!AL22-'tableau 10'!AL22</f>
        <v>599.6476212982207</v>
      </c>
      <c r="AM22" s="7">
        <f>'tableau 9'!AM22-'tableau 10'!AM22</f>
        <v>16.99431388052983</v>
      </c>
      <c r="AN22" s="7">
        <f>'tableau 9'!AN22-'tableau 10'!AN22</f>
        <v>3.27518966767476</v>
      </c>
      <c r="AO22" s="7">
        <f>'tableau 9'!AO22-'tableau 10'!AO22</f>
        <v>2.52155712649214</v>
      </c>
      <c r="AP22" s="7">
        <f>'tableau 9'!AP22-'tableau 10'!AP22</f>
        <v>0</v>
      </c>
      <c r="AQ22" s="7">
        <f>'tableau 9'!AQ22-'tableau 10'!AQ22</f>
        <v>0.17522650579087623</v>
      </c>
      <c r="AR22" s="7">
        <f>'tableau 9'!AR22-'tableau 10'!AR22</f>
        <v>0</v>
      </c>
      <c r="AS22" s="7">
        <f>'tableau 9'!AS22-'tableau 10'!AS22</f>
        <v>8.258402045251884E-09</v>
      </c>
      <c r="AT22" s="7">
        <f>'tableau 9'!AT22-'tableau 10'!AT22</f>
        <v>0</v>
      </c>
      <c r="AU22" s="7">
        <f>'tableau 9'!AU22-'tableau 10'!AU22</f>
        <v>0</v>
      </c>
      <c r="AV22" s="7">
        <f>'tableau 9'!AV22-'tableau 10'!AV22</f>
        <v>0</v>
      </c>
      <c r="AW22" s="7">
        <f>'tableau 9'!AW22-'tableau 10'!AW22</f>
        <v>46.659534112127695</v>
      </c>
      <c r="AX22" s="7">
        <f>'tableau 9'!AX22-'tableau 10'!AX22</f>
        <v>0.2514662055023822</v>
      </c>
      <c r="AY22" s="7">
        <f>'tableau 9'!AY22-'tableau 10'!AY22</f>
        <v>0</v>
      </c>
      <c r="AZ22" s="7">
        <f>'tableau 9'!AZ22-'tableau 10'!AZ22</f>
        <v>0.05557568343159014</v>
      </c>
      <c r="BA22" s="7">
        <f>'tableau 9'!BA22-'tableau 10'!BA22</f>
        <v>0.9219618873755375</v>
      </c>
      <c r="BB22" s="7">
        <f>'tableau 9'!BB22-'tableau 10'!BB22</f>
        <v>4.9572981546678205</v>
      </c>
      <c r="BC22" s="7">
        <f>'tableau 9'!BC22-'tableau 10'!BC22</f>
        <v>4.363505790700853</v>
      </c>
      <c r="BD22" s="7">
        <f>'tableau 9'!BD22-'tableau 10'!BD22</f>
        <v>2.790696686929159</v>
      </c>
      <c r="BE22" s="7">
        <f>'tableau 9'!BE22-'tableau 10'!BE22</f>
        <v>0.1558319237840538</v>
      </c>
      <c r="BF22" s="7">
        <f>'tableau 9'!BF22-'tableau 10'!BF22</f>
        <v>1.6487584073061519</v>
      </c>
      <c r="BG22" s="7">
        <f>'tableau 9'!BG22-'tableau 10'!BG22</f>
        <v>0.17743071031955163</v>
      </c>
      <c r="BH22" s="7">
        <f>'tableau 9'!BH22-'tableau 10'!BH22</f>
        <v>0.012999540020871678</v>
      </c>
      <c r="BI22" s="7">
        <f>'tableau 9'!BI22-'tableau 10'!BI22</f>
        <v>0</v>
      </c>
      <c r="BJ22" s="7">
        <f>'tableau 9'!BJ22-'tableau 10'!BJ22</f>
        <v>0</v>
      </c>
      <c r="BK22" s="7">
        <f>'tableau 9'!BK22-'tableau 10'!BK22</f>
        <v>0</v>
      </c>
      <c r="BL22" s="4">
        <f t="shared" si="1"/>
        <v>3723.999389589567</v>
      </c>
      <c r="BM22" s="7">
        <f>'tableau 9'!BM22-'tableau 10'!BM22</f>
        <v>112.05791895865974</v>
      </c>
      <c r="BN22" s="7">
        <f>'tableau 9'!BN22-'tableau 10'!BN22</f>
        <v>0</v>
      </c>
      <c r="BO22" s="7">
        <f>'tableau 9'!BO22-'tableau 10'!BO22</f>
        <v>0</v>
      </c>
      <c r="BP22" s="7">
        <f>'tableau 9'!BP22-'tableau 10'!BP22</f>
        <v>0</v>
      </c>
      <c r="BQ22" s="7">
        <f>'tableau 9'!BQ22-'tableau 10'!BQ22</f>
        <v>2.6325675949718335</v>
      </c>
      <c r="BR22" s="7">
        <f>'tableau 9'!BR22-'tableau 10'!BR22</f>
        <v>2318.969602273272</v>
      </c>
      <c r="BS22" s="7">
        <f>'tableau 9'!BS22-'tableau 10'!BS22</f>
        <v>363.8566470418556</v>
      </c>
      <c r="BT22" s="4">
        <f t="shared" si="0"/>
        <v>6521.516125458325</v>
      </c>
      <c r="BU22" s="10"/>
      <c r="BV22" s="10"/>
    </row>
    <row r="23" spans="1:74" ht="12.75">
      <c r="A23" s="1" t="s">
        <v>19</v>
      </c>
      <c r="B23" s="22" t="s">
        <v>133</v>
      </c>
      <c r="C23" s="7">
        <f>'tableau 9'!C23-'tableau 10'!C23</f>
        <v>0</v>
      </c>
      <c r="D23" s="7">
        <f>'tableau 9'!D23-'tableau 10'!D23</f>
        <v>0</v>
      </c>
      <c r="E23" s="7">
        <f>'tableau 9'!E23-'tableau 10'!E23</f>
        <v>0</v>
      </c>
      <c r="F23" s="7">
        <f>'tableau 9'!F23-'tableau 10'!F23</f>
        <v>0.01168067140403703</v>
      </c>
      <c r="G23" s="7">
        <f>'tableau 9'!G23-'tableau 10'!G23</f>
        <v>3.1353802101019274E-06</v>
      </c>
      <c r="H23" s="7">
        <f>'tableau 9'!H23-'tableau 10'!H23</f>
        <v>0</v>
      </c>
      <c r="I23" s="7">
        <f>'tableau 9'!I23-'tableau 10'!I23</f>
        <v>4.860033638238072</v>
      </c>
      <c r="J23" s="7">
        <f>'tableau 9'!J23-'tableau 10'!J23</f>
        <v>0.030068653816172172</v>
      </c>
      <c r="K23" s="7">
        <f>'tableau 9'!K23-'tableau 10'!K23</f>
        <v>2.156248165338104</v>
      </c>
      <c r="L23" s="7">
        <f>'tableau 9'!L23-'tableau 10'!L23</f>
        <v>0.004799884504242735</v>
      </c>
      <c r="M23" s="7">
        <f>'tableau 9'!M23-'tableau 10'!M23</f>
        <v>9.292473098671405</v>
      </c>
      <c r="N23" s="7">
        <f>'tableau 9'!N23-'tableau 10'!N23</f>
        <v>0</v>
      </c>
      <c r="O23" s="7">
        <f>'tableau 9'!O23-'tableau 10'!O23</f>
        <v>0.2034038280464745</v>
      </c>
      <c r="P23" s="7">
        <f>'tableau 9'!P23-'tableau 10'!P23</f>
        <v>0.5197561508612925</v>
      </c>
      <c r="Q23" s="7">
        <f>'tableau 9'!Q23-'tableau 10'!Q23</f>
        <v>32.148609870108594</v>
      </c>
      <c r="R23" s="7">
        <f>'tableau 9'!R23-'tableau 10'!R23</f>
        <v>0.02696677302080635</v>
      </c>
      <c r="S23" s="7">
        <f>'tableau 9'!S23-'tableau 10'!S23</f>
        <v>0.016731104591905722</v>
      </c>
      <c r="T23" s="7">
        <f>'tableau 9'!T23-'tableau 10'!T23</f>
        <v>31.253838839210815</v>
      </c>
      <c r="U23" s="7">
        <f>'tableau 9'!U23-'tableau 10'!U23</f>
        <v>45.95024577078137</v>
      </c>
      <c r="V23" s="7">
        <f>'tableau 9'!V23-'tableau 10'!V23</f>
        <v>48.742522461962494</v>
      </c>
      <c r="W23" s="7">
        <f>'tableau 9'!W23-'tableau 10'!W23</f>
        <v>1041.0556942590074</v>
      </c>
      <c r="X23" s="7">
        <f>'tableau 9'!X23-'tableau 10'!X23</f>
        <v>837.4229180338361</v>
      </c>
      <c r="Y23" s="7">
        <f>'tableau 9'!Y23-'tableau 10'!Y23</f>
        <v>146.79645236783782</v>
      </c>
      <c r="Z23" s="7">
        <f>'tableau 9'!Z23-'tableau 10'!Z23</f>
        <v>0.015112284695156093</v>
      </c>
      <c r="AA23" s="7">
        <f>'tableau 9'!AA23-'tableau 10'!AA23</f>
        <v>133.41587248567515</v>
      </c>
      <c r="AB23" s="7">
        <f>'tableau 9'!AB23-'tableau 10'!AB23</f>
        <v>2.356134140353073</v>
      </c>
      <c r="AC23" s="7">
        <f>'tableau 9'!AC23-'tableau 10'!AC23</f>
        <v>5.876741642128994</v>
      </c>
      <c r="AD23" s="7">
        <f>'tableau 9'!AD23-'tableau 10'!AD23</f>
        <v>180.76344383632596</v>
      </c>
      <c r="AE23" s="7">
        <f>'tableau 9'!AE23-'tableau 10'!AE23</f>
        <v>27.901645616285975</v>
      </c>
      <c r="AF23" s="7">
        <f>'tableau 9'!AF23-'tableau 10'!AF23</f>
        <v>158.67055298338374</v>
      </c>
      <c r="AG23" s="7">
        <f>'tableau 9'!AG23-'tableau 10'!AG23</f>
        <v>0</v>
      </c>
      <c r="AH23" s="7">
        <f>'tableau 9'!AH23-'tableau 10'!AH23</f>
        <v>1.3640742866350797</v>
      </c>
      <c r="AI23" s="7">
        <f>'tableau 9'!AI23-'tableau 10'!AI23</f>
        <v>2.221372957044821</v>
      </c>
      <c r="AJ23" s="7">
        <f>'tableau 9'!AJ23-'tableau 10'!AJ23</f>
        <v>652.3579766268521</v>
      </c>
      <c r="AK23" s="7">
        <f>'tableau 9'!AK23-'tableau 10'!AK23</f>
        <v>0.7642436557658107</v>
      </c>
      <c r="AL23" s="7">
        <f>'tableau 9'!AL23-'tableau 10'!AL23</f>
        <v>55.63639028407209</v>
      </c>
      <c r="AM23" s="7">
        <f>'tableau 9'!AM23-'tableau 10'!AM23</f>
        <v>26.134927952737897</v>
      </c>
      <c r="AN23" s="7">
        <f>'tableau 9'!AN23-'tableau 10'!AN23</f>
        <v>0.16791820070749847</v>
      </c>
      <c r="AO23" s="7">
        <f>'tableau 9'!AO23-'tableau 10'!AO23</f>
        <v>0.4747287842882848</v>
      </c>
      <c r="AP23" s="7">
        <f>'tableau 9'!AP23-'tableau 10'!AP23</f>
        <v>0</v>
      </c>
      <c r="AQ23" s="7">
        <f>'tableau 9'!AQ23-'tableau 10'!AQ23</f>
        <v>0</v>
      </c>
      <c r="AR23" s="7">
        <f>'tableau 9'!AR23-'tableau 10'!AR23</f>
        <v>0.11338596417788042</v>
      </c>
      <c r="AS23" s="7">
        <f>'tableau 9'!AS23-'tableau 10'!AS23</f>
        <v>1.1646637478328071E-17</v>
      </c>
      <c r="AT23" s="7">
        <f>'tableau 9'!AT23-'tableau 10'!AT23</f>
        <v>0</v>
      </c>
      <c r="AU23" s="7">
        <f>'tableau 9'!AU23-'tableau 10'!AU23</f>
        <v>0</v>
      </c>
      <c r="AV23" s="7">
        <f>'tableau 9'!AV23-'tableau 10'!AV23</f>
        <v>0</v>
      </c>
      <c r="AW23" s="7">
        <f>'tableau 9'!AW23-'tableau 10'!AW23</f>
        <v>0.1832701097847031</v>
      </c>
      <c r="AX23" s="7">
        <f>'tableau 9'!AX23-'tableau 10'!AX23</f>
        <v>0.24025952579953797</v>
      </c>
      <c r="AY23" s="7">
        <f>'tableau 9'!AY23-'tableau 10'!AY23</f>
        <v>1.2633834089748681E-05</v>
      </c>
      <c r="AZ23" s="7">
        <f>'tableau 9'!AZ23-'tableau 10'!AZ23</f>
        <v>0.0948807674458163</v>
      </c>
      <c r="BA23" s="7">
        <f>'tableau 9'!BA23-'tableau 10'!BA23</f>
        <v>19.69516657176672</v>
      </c>
      <c r="BB23" s="7">
        <f>'tableau 9'!BB23-'tableau 10'!BB23</f>
        <v>19.496304967320448</v>
      </c>
      <c r="BC23" s="7">
        <f>'tableau 9'!BC23-'tableau 10'!BC23</f>
        <v>11.039887460584138</v>
      </c>
      <c r="BD23" s="7">
        <f>'tableau 9'!BD23-'tableau 10'!BD23</f>
        <v>25.051293609556392</v>
      </c>
      <c r="BE23" s="7">
        <f>'tableau 9'!BE23-'tableau 10'!BE23</f>
        <v>0.17182002772783522</v>
      </c>
      <c r="BF23" s="7">
        <f>'tableau 9'!BF23-'tableau 10'!BF23</f>
        <v>0.17362504724965339</v>
      </c>
      <c r="BG23" s="7">
        <f>'tableau 9'!BG23-'tableau 10'!BG23</f>
        <v>0.055266143345719304</v>
      </c>
      <c r="BH23" s="7">
        <f>'tableau 9'!BH23-'tableau 10'!BH23</f>
        <v>0</v>
      </c>
      <c r="BI23" s="7">
        <f>'tableau 9'!BI23-'tableau 10'!BI23</f>
        <v>0</v>
      </c>
      <c r="BJ23" s="7">
        <f>'tableau 9'!BJ23-'tableau 10'!BJ23</f>
        <v>0</v>
      </c>
      <c r="BK23" s="7">
        <f>'tableau 9'!BK23-'tableau 10'!BK23</f>
        <v>0</v>
      </c>
      <c r="BL23" s="4">
        <f t="shared" si="1"/>
        <v>3524.928755272162</v>
      </c>
      <c r="BM23" s="7">
        <f>'tableau 9'!BM23-'tableau 10'!BM23</f>
        <v>5.288303766788832</v>
      </c>
      <c r="BN23" s="7">
        <f>'tableau 9'!BN23-'tableau 10'!BN23</f>
        <v>0</v>
      </c>
      <c r="BO23" s="7">
        <f>'tableau 9'!BO23-'tableau 10'!BO23</f>
        <v>0</v>
      </c>
      <c r="BP23" s="7">
        <f>'tableau 9'!BP23-'tableau 10'!BP23</f>
        <v>0</v>
      </c>
      <c r="BQ23" s="7">
        <f>'tableau 9'!BQ23-'tableau 10'!BQ23</f>
        <v>62.07011136349959</v>
      </c>
      <c r="BR23" s="7">
        <f>'tableau 9'!BR23-'tableau 10'!BR23</f>
        <v>9608.776161509291</v>
      </c>
      <c r="BS23" s="7">
        <f>'tableau 9'!BS23-'tableau 10'!BS23</f>
        <v>1765.1232648096739</v>
      </c>
      <c r="BT23" s="4">
        <f t="shared" si="0"/>
        <v>14966.186596721416</v>
      </c>
      <c r="BU23" s="10"/>
      <c r="BV23" s="10"/>
    </row>
    <row r="24" spans="1:74" ht="12.75">
      <c r="A24" s="1" t="s">
        <v>20</v>
      </c>
      <c r="B24" s="22" t="s">
        <v>134</v>
      </c>
      <c r="C24" s="7">
        <f>'tableau 9'!C24-'tableau 10'!C24</f>
        <v>0</v>
      </c>
      <c r="D24" s="7">
        <f>'tableau 9'!D24-'tableau 10'!D24</f>
        <v>0</v>
      </c>
      <c r="E24" s="7">
        <f>'tableau 9'!E24-'tableau 10'!E24</f>
        <v>2.2138070529578857</v>
      </c>
      <c r="F24" s="7">
        <f>'tableau 9'!F24-'tableau 10'!F24</f>
        <v>0.08151970144676585</v>
      </c>
      <c r="G24" s="7">
        <f>'tableau 9'!G24-'tableau 10'!G24</f>
        <v>3.62682402285565E-05</v>
      </c>
      <c r="H24" s="7">
        <f>'tableau 9'!H24-'tableau 10'!H24</f>
        <v>0</v>
      </c>
      <c r="I24" s="7">
        <f>'tableau 9'!I24-'tableau 10'!I24</f>
        <v>0.20779126795577343</v>
      </c>
      <c r="J24" s="7">
        <f>'tableau 9'!J24-'tableau 10'!J24</f>
        <v>2.779522808464888</v>
      </c>
      <c r="K24" s="7">
        <f>'tableau 9'!K24-'tableau 10'!K24</f>
        <v>82.32716694897013</v>
      </c>
      <c r="L24" s="7">
        <f>'tableau 9'!L24-'tableau 10'!L24</f>
        <v>0</v>
      </c>
      <c r="M24" s="7">
        <f>'tableau 9'!M24-'tableau 10'!M24</f>
        <v>0.8623402517346488</v>
      </c>
      <c r="N24" s="7">
        <f>'tableau 9'!N24-'tableau 10'!N24</f>
        <v>0.14674658698536663</v>
      </c>
      <c r="O24" s="7">
        <f>'tableau 9'!O24-'tableau 10'!O24</f>
        <v>0.14732937576271077</v>
      </c>
      <c r="P24" s="7">
        <f>'tableau 9'!P24-'tableau 10'!P24</f>
        <v>3.8384922735108837</v>
      </c>
      <c r="Q24" s="7">
        <f>'tableau 9'!Q24-'tableau 10'!Q24</f>
        <v>0.9765602527476798</v>
      </c>
      <c r="R24" s="7">
        <f>'tableau 9'!R24-'tableau 10'!R24</f>
        <v>0.2841856053475129</v>
      </c>
      <c r="S24" s="7">
        <f>'tableau 9'!S24-'tableau 10'!S24</f>
        <v>28.02356444344405</v>
      </c>
      <c r="T24" s="7">
        <f>'tableau 9'!T24-'tableau 10'!T24</f>
        <v>119.00511231169276</v>
      </c>
      <c r="U24" s="7">
        <f>'tableau 9'!U24-'tableau 10'!U24</f>
        <v>58.417696771815756</v>
      </c>
      <c r="V24" s="7">
        <f>'tableau 9'!V24-'tableau 10'!V24</f>
        <v>138.65783404910044</v>
      </c>
      <c r="W24" s="7">
        <f>'tableau 9'!W24-'tableau 10'!W24</f>
        <v>637.3031396003843</v>
      </c>
      <c r="X24" s="7">
        <f>'tableau 9'!X24-'tableau 10'!X24</f>
        <v>821.094490710479</v>
      </c>
      <c r="Y24" s="7">
        <f>'tableau 9'!Y24-'tableau 10'!Y24</f>
        <v>914.6181930934594</v>
      </c>
      <c r="Z24" s="7">
        <f>'tableau 9'!Z24-'tableau 10'!Z24</f>
        <v>0.0055637963399682985</v>
      </c>
      <c r="AA24" s="7">
        <f>'tableau 9'!AA24-'tableau 10'!AA24</f>
        <v>99.10634155883801</v>
      </c>
      <c r="AB24" s="7">
        <f>'tableau 9'!AB24-'tableau 10'!AB24</f>
        <v>32.624751196308</v>
      </c>
      <c r="AC24" s="7">
        <f>'tableau 9'!AC24-'tableau 10'!AC24</f>
        <v>0.004563898007587023</v>
      </c>
      <c r="AD24" s="7">
        <f>'tableau 9'!AD24-'tableau 10'!AD24</f>
        <v>194.28024734610756</v>
      </c>
      <c r="AE24" s="7">
        <f>'tableau 9'!AE24-'tableau 10'!AE24</f>
        <v>142.51438515131636</v>
      </c>
      <c r="AF24" s="7">
        <f>'tableau 9'!AF24-'tableau 10'!AF24</f>
        <v>22.49482456056525</v>
      </c>
      <c r="AG24" s="7">
        <f>'tableau 9'!AG24-'tableau 10'!AG24</f>
        <v>0</v>
      </c>
      <c r="AH24" s="7">
        <f>'tableau 9'!AH24-'tableau 10'!AH24</f>
        <v>0.0027788593237174537</v>
      </c>
      <c r="AI24" s="7">
        <f>'tableau 9'!AI24-'tableau 10'!AI24</f>
        <v>0.01782485984968791</v>
      </c>
      <c r="AJ24" s="7">
        <f>'tableau 9'!AJ24-'tableau 10'!AJ24</f>
        <v>1392.084701257112</v>
      </c>
      <c r="AK24" s="7">
        <f>'tableau 9'!AK24-'tableau 10'!AK24</f>
        <v>51.350498228836706</v>
      </c>
      <c r="AL24" s="7">
        <f>'tableau 9'!AL24-'tableau 10'!AL24</f>
        <v>213.84550522826635</v>
      </c>
      <c r="AM24" s="7">
        <f>'tableau 9'!AM24-'tableau 10'!AM24</f>
        <v>356.49270085913076</v>
      </c>
      <c r="AN24" s="7">
        <f>'tableau 9'!AN24-'tableau 10'!AN24</f>
        <v>10.859195083876925</v>
      </c>
      <c r="AO24" s="7">
        <f>'tableau 9'!AO24-'tableau 10'!AO24</f>
        <v>0.0009089803520773322</v>
      </c>
      <c r="AP24" s="7">
        <f>'tableau 9'!AP24-'tableau 10'!AP24</f>
        <v>0</v>
      </c>
      <c r="AQ24" s="7">
        <f>'tableau 9'!AQ24-'tableau 10'!AQ24</f>
        <v>0.03176497331077838</v>
      </c>
      <c r="AR24" s="7">
        <f>'tableau 9'!AR24-'tableau 10'!AR24</f>
        <v>1.2431545032938573</v>
      </c>
      <c r="AS24" s="7">
        <f>'tableau 9'!AS24-'tableau 10'!AS24</f>
        <v>0.11219432172860383</v>
      </c>
      <c r="AT24" s="7">
        <f>'tableau 9'!AT24-'tableau 10'!AT24</f>
        <v>25.66945324650078</v>
      </c>
      <c r="AU24" s="7">
        <f>'tableau 9'!AU24-'tableau 10'!AU24</f>
        <v>2.13761864617761</v>
      </c>
      <c r="AV24" s="7">
        <f>'tableau 9'!AV24-'tableau 10'!AV24</f>
        <v>11.24574362442216</v>
      </c>
      <c r="AW24" s="7">
        <f>'tableau 9'!AW24-'tableau 10'!AW24</f>
        <v>51.07883553448522</v>
      </c>
      <c r="AX24" s="7">
        <f>'tableau 9'!AX24-'tableau 10'!AX24</f>
        <v>0.335034530867931</v>
      </c>
      <c r="AY24" s="7">
        <f>'tableau 9'!AY24-'tableau 10'!AY24</f>
        <v>0.4776356635025516</v>
      </c>
      <c r="AZ24" s="7">
        <f>'tableau 9'!AZ24-'tableau 10'!AZ24</f>
        <v>0.023858160914981413</v>
      </c>
      <c r="BA24" s="7">
        <f>'tableau 9'!BA24-'tableau 10'!BA24</f>
        <v>6.817900493790241</v>
      </c>
      <c r="BB24" s="7">
        <f>'tableau 9'!BB24-'tableau 10'!BB24</f>
        <v>21.6317940246233</v>
      </c>
      <c r="BC24" s="7">
        <f>'tableau 9'!BC24-'tableau 10'!BC24</f>
        <v>5.119886837385944</v>
      </c>
      <c r="BD24" s="7">
        <f>'tableau 9'!BD24-'tableau 10'!BD24</f>
        <v>1.5017929980276812</v>
      </c>
      <c r="BE24" s="7">
        <f>'tableau 9'!BE24-'tableau 10'!BE24</f>
        <v>6.233218399828068</v>
      </c>
      <c r="BF24" s="7">
        <f>'tableau 9'!BF24-'tableau 10'!BF24</f>
        <v>0.7014095796588133</v>
      </c>
      <c r="BG24" s="7">
        <f>'tableau 9'!BG24-'tableau 10'!BG24</f>
        <v>4.479450900521009</v>
      </c>
      <c r="BH24" s="7">
        <f>'tableau 9'!BH24-'tableau 10'!BH24</f>
        <v>0.0502102102259091</v>
      </c>
      <c r="BI24" s="7">
        <f>'tableau 9'!BI24-'tableau 10'!BI24</f>
        <v>0</v>
      </c>
      <c r="BJ24" s="7">
        <f>'tableau 9'!BJ24-'tableau 10'!BJ24</f>
        <v>0</v>
      </c>
      <c r="BK24" s="7">
        <f>'tableau 9'!BK24-'tableau 10'!BK24</f>
        <v>0</v>
      </c>
      <c r="BL24" s="4">
        <f t="shared" si="1"/>
        <v>5465.5612768879955</v>
      </c>
      <c r="BM24" s="7">
        <f>'tableau 9'!BM24-'tableau 10'!BM24</f>
        <v>2.464260597464545</v>
      </c>
      <c r="BN24" s="7">
        <f>'tableau 9'!BN24-'tableau 10'!BN24</f>
        <v>0</v>
      </c>
      <c r="BO24" s="7">
        <f>'tableau 9'!BO24-'tableau 10'!BO24</f>
        <v>0</v>
      </c>
      <c r="BP24" s="7">
        <f>'tableau 9'!BP24-'tableau 10'!BP24</f>
        <v>800.2665443944829</v>
      </c>
      <c r="BQ24" s="7">
        <f>'tableau 9'!BQ24-'tableau 10'!BQ24</f>
        <v>-9.022638247776115</v>
      </c>
      <c r="BR24" s="7">
        <f>'tableau 9'!BR24-'tableau 10'!BR24</f>
        <v>2364.763465353051</v>
      </c>
      <c r="BS24" s="7">
        <f>'tableau 9'!BS24-'tableau 10'!BS24</f>
        <v>424.48343980242623</v>
      </c>
      <c r="BT24" s="4">
        <f t="shared" si="0"/>
        <v>9048.516348787645</v>
      </c>
      <c r="BU24" s="10"/>
      <c r="BV24" s="10"/>
    </row>
    <row r="25" spans="1:74" ht="12.75">
      <c r="A25" s="1" t="s">
        <v>21</v>
      </c>
      <c r="B25" s="22" t="s">
        <v>135</v>
      </c>
      <c r="C25" s="7">
        <f>'tableau 9'!C25-'tableau 10'!C25</f>
        <v>101.21885995576187</v>
      </c>
      <c r="D25" s="7">
        <f>'tableau 9'!D25-'tableau 10'!D25</f>
        <v>4.158391968779637</v>
      </c>
      <c r="E25" s="7">
        <f>'tableau 9'!E25-'tableau 10'!E25</f>
        <v>1.3072316541047535</v>
      </c>
      <c r="F25" s="7">
        <f>'tableau 9'!F25-'tableau 10'!F25</f>
        <v>0.01328434089311384</v>
      </c>
      <c r="G25" s="7">
        <f>'tableau 9'!G25-'tableau 10'!G25</f>
        <v>1.7728250515336914E-06</v>
      </c>
      <c r="H25" s="7">
        <f>'tableau 9'!H25-'tableau 10'!H25</f>
        <v>0</v>
      </c>
      <c r="I25" s="7">
        <f>'tableau 9'!I25-'tableau 10'!I25</f>
        <v>0.10163800591372163</v>
      </c>
      <c r="J25" s="7">
        <f>'tableau 9'!J25-'tableau 10'!J25</f>
        <v>15.677176485407902</v>
      </c>
      <c r="K25" s="7">
        <f>'tableau 9'!K25-'tableau 10'!K25</f>
        <v>16.19187351042006</v>
      </c>
      <c r="L25" s="7">
        <f>'tableau 9'!L25-'tableau 10'!L25</f>
        <v>0</v>
      </c>
      <c r="M25" s="7">
        <f>'tableau 9'!M25-'tableau 10'!M25</f>
        <v>0</v>
      </c>
      <c r="N25" s="7">
        <f>'tableau 9'!N25-'tableau 10'!N25</f>
        <v>1.9622302896389257</v>
      </c>
      <c r="O25" s="7">
        <f>'tableau 9'!O25-'tableau 10'!O25</f>
        <v>4.442681362701196E-11</v>
      </c>
      <c r="P25" s="7">
        <f>'tableau 9'!P25-'tableau 10'!P25</f>
        <v>0</v>
      </c>
      <c r="Q25" s="7">
        <f>'tableau 9'!Q25-'tableau 10'!Q25</f>
        <v>1.8300849160253718</v>
      </c>
      <c r="R25" s="7">
        <f>'tableau 9'!R25-'tableau 10'!R25</f>
        <v>0.30468534186806484</v>
      </c>
      <c r="S25" s="7">
        <f>'tableau 9'!S25-'tableau 10'!S25</f>
        <v>1.015188601622608</v>
      </c>
      <c r="T25" s="7">
        <f>'tableau 9'!T25-'tableau 10'!T25</f>
        <v>5.191785675538618</v>
      </c>
      <c r="U25" s="7">
        <f>'tableau 9'!U25-'tableau 10'!U25</f>
        <v>2.4566661503263116</v>
      </c>
      <c r="V25" s="7">
        <f>'tableau 9'!V25-'tableau 10'!V25</f>
        <v>9.756551215168884</v>
      </c>
      <c r="W25" s="7">
        <f>'tableau 9'!W25-'tableau 10'!W25</f>
        <v>7.294196777035035</v>
      </c>
      <c r="X25" s="7">
        <f>'tableau 9'!X25-'tableau 10'!X25</f>
        <v>7.96416741308202</v>
      </c>
      <c r="Y25" s="7">
        <f>'tableau 9'!Y25-'tableau 10'!Y25</f>
        <v>291.40957625774536</v>
      </c>
      <c r="Z25" s="7">
        <f>'tableau 9'!Z25-'tableau 10'!Z25</f>
        <v>0</v>
      </c>
      <c r="AA25" s="7">
        <f>'tableau 9'!AA25-'tableau 10'!AA25</f>
        <v>8.843566072861867E-06</v>
      </c>
      <c r="AB25" s="7">
        <f>'tableau 9'!AB25-'tableau 10'!AB25</f>
        <v>0.49176959907560636</v>
      </c>
      <c r="AC25" s="7">
        <f>'tableau 9'!AC25-'tableau 10'!AC25</f>
        <v>1.1862532270897368</v>
      </c>
      <c r="AD25" s="7">
        <f>'tableau 9'!AD25-'tableau 10'!AD25</f>
        <v>31.92976760924381</v>
      </c>
      <c r="AE25" s="7">
        <f>'tableau 9'!AE25-'tableau 10'!AE25</f>
        <v>18.20315658580612</v>
      </c>
      <c r="AF25" s="7">
        <f>'tableau 9'!AF25-'tableau 10'!AF25</f>
        <v>1.6662175133002468</v>
      </c>
      <c r="AG25" s="7">
        <f>'tableau 9'!AG25-'tableau 10'!AG25</f>
        <v>0</v>
      </c>
      <c r="AH25" s="7">
        <f>'tableau 9'!AH25-'tableau 10'!AH25</f>
        <v>13.396070245378773</v>
      </c>
      <c r="AI25" s="7">
        <f>'tableau 9'!AI25-'tableau 10'!AI25</f>
        <v>0.32988873128661966</v>
      </c>
      <c r="AJ25" s="7">
        <f>'tableau 9'!AJ25-'tableau 10'!AJ25</f>
        <v>57.64423440591642</v>
      </c>
      <c r="AK25" s="7">
        <f>'tableau 9'!AK25-'tableau 10'!AK25</f>
        <v>2.9413852926005077</v>
      </c>
      <c r="AL25" s="7">
        <f>'tableau 9'!AL25-'tableau 10'!AL25</f>
        <v>24.876609889776034</v>
      </c>
      <c r="AM25" s="7">
        <f>'tableau 9'!AM25-'tableau 10'!AM25</f>
        <v>11.436124813545252</v>
      </c>
      <c r="AN25" s="7">
        <f>'tableau 9'!AN25-'tableau 10'!AN25</f>
        <v>2.32177142380018</v>
      </c>
      <c r="AO25" s="7">
        <f>'tableau 9'!AO25-'tableau 10'!AO25</f>
        <v>0</v>
      </c>
      <c r="AP25" s="7">
        <f>'tableau 9'!AP25-'tableau 10'!AP25</f>
        <v>0</v>
      </c>
      <c r="AQ25" s="7">
        <f>'tableau 9'!AQ25-'tableau 10'!AQ25</f>
        <v>0</v>
      </c>
      <c r="AR25" s="7">
        <f>'tableau 9'!AR25-'tableau 10'!AR25</f>
        <v>4.4498613082170016E-07</v>
      </c>
      <c r="AS25" s="7">
        <f>'tableau 9'!AS25-'tableau 10'!AS25</f>
        <v>0</v>
      </c>
      <c r="AT25" s="7">
        <f>'tableau 9'!AT25-'tableau 10'!AT25</f>
        <v>0</v>
      </c>
      <c r="AU25" s="7">
        <f>'tableau 9'!AU25-'tableau 10'!AU25</f>
        <v>0</v>
      </c>
      <c r="AV25" s="7">
        <f>'tableau 9'!AV25-'tableau 10'!AV25</f>
        <v>0</v>
      </c>
      <c r="AW25" s="7">
        <f>'tableau 9'!AW25-'tableau 10'!AW25</f>
        <v>0.7403586039199267</v>
      </c>
      <c r="AX25" s="7">
        <f>'tableau 9'!AX25-'tableau 10'!AX25</f>
        <v>2.4643537523662033E-06</v>
      </c>
      <c r="AY25" s="7">
        <f>'tableau 9'!AY25-'tableau 10'!AY25</f>
        <v>0</v>
      </c>
      <c r="AZ25" s="7">
        <f>'tableau 9'!AZ25-'tableau 10'!AZ25</f>
        <v>0</v>
      </c>
      <c r="BA25" s="7">
        <f>'tableau 9'!BA25-'tableau 10'!BA25</f>
        <v>1.32295193893082</v>
      </c>
      <c r="BB25" s="7">
        <f>'tableau 9'!BB25-'tableau 10'!BB25</f>
        <v>42.99684990486654</v>
      </c>
      <c r="BC25" s="7">
        <f>'tableau 9'!BC25-'tableau 10'!BC25</f>
        <v>1.9131239215660711</v>
      </c>
      <c r="BD25" s="7">
        <f>'tableau 9'!BD25-'tableau 10'!BD25</f>
        <v>17.499921633479815</v>
      </c>
      <c r="BE25" s="7">
        <f>'tableau 9'!BE25-'tableau 10'!BE25</f>
        <v>0.10147367142407822</v>
      </c>
      <c r="BF25" s="7">
        <f>'tableau 9'!BF25-'tableau 10'!BF25</f>
        <v>0.004765583415784498</v>
      </c>
      <c r="BG25" s="7">
        <f>'tableau 9'!BG25-'tableau 10'!BG25</f>
        <v>0.999164591572691</v>
      </c>
      <c r="BH25" s="7">
        <f>'tableau 9'!BH25-'tableau 10'!BH25</f>
        <v>0.004103510725611088</v>
      </c>
      <c r="BI25" s="7">
        <f>'tableau 9'!BI25-'tableau 10'!BI25</f>
        <v>0</v>
      </c>
      <c r="BJ25" s="7">
        <f>'tableau 9'!BJ25-'tableau 10'!BJ25</f>
        <v>0</v>
      </c>
      <c r="BK25" s="7">
        <f>'tableau 9'!BK25-'tableau 10'!BK25</f>
        <v>0</v>
      </c>
      <c r="BL25" s="4">
        <f t="shared" si="1"/>
        <v>699.8595647818283</v>
      </c>
      <c r="BM25" s="7">
        <f>'tableau 9'!BM25-'tableau 10'!BM25</f>
        <v>178.46568529122135</v>
      </c>
      <c r="BN25" s="7">
        <f>'tableau 9'!BN25-'tableau 10'!BN25</f>
        <v>0</v>
      </c>
      <c r="BO25" s="7">
        <f>'tableau 9'!BO25-'tableau 10'!BO25</f>
        <v>0</v>
      </c>
      <c r="BP25" s="7">
        <f>'tableau 9'!BP25-'tableau 10'!BP25</f>
        <v>3001.722079300178</v>
      </c>
      <c r="BQ25" s="7">
        <f>'tableau 9'!BQ25-'tableau 10'!BQ25</f>
        <v>-61.981446130272616</v>
      </c>
      <c r="BR25" s="7">
        <f>'tableau 9'!BR25-'tableau 10'!BR25</f>
        <v>4368.8410368367795</v>
      </c>
      <c r="BS25" s="7">
        <f>'tableau 9'!BS25-'tableau 10'!BS25</f>
        <v>2236.4793662078964</v>
      </c>
      <c r="BT25" s="4">
        <f t="shared" si="0"/>
        <v>10423.38628628763</v>
      </c>
      <c r="BU25" s="10"/>
      <c r="BV25" s="10"/>
    </row>
    <row r="26" spans="1:74" ht="12.75">
      <c r="A26" s="1" t="s">
        <v>22</v>
      </c>
      <c r="B26" s="22" t="s">
        <v>136</v>
      </c>
      <c r="C26" s="7">
        <f>'tableau 9'!C26-'tableau 10'!C26</f>
        <v>0</v>
      </c>
      <c r="D26" s="7">
        <f>'tableau 9'!D26-'tableau 10'!D26</f>
        <v>0</v>
      </c>
      <c r="E26" s="7">
        <f>'tableau 9'!E26-'tableau 10'!E26</f>
        <v>0</v>
      </c>
      <c r="F26" s="7">
        <f>'tableau 9'!F26-'tableau 10'!F26</f>
        <v>0.0002065567791761014</v>
      </c>
      <c r="G26" s="7">
        <f>'tableau 9'!G26-'tableau 10'!G26</f>
        <v>3.4972788955691576E-07</v>
      </c>
      <c r="H26" s="7">
        <f>'tableau 9'!H26-'tableau 10'!H26</f>
        <v>0</v>
      </c>
      <c r="I26" s="7">
        <f>'tableau 9'!I26-'tableau 10'!I26</f>
        <v>0.00010118638434481165</v>
      </c>
      <c r="J26" s="7">
        <f>'tableau 9'!J26-'tableau 10'!J26</f>
        <v>0</v>
      </c>
      <c r="K26" s="7">
        <f>'tableau 9'!K26-'tableau 10'!K26</f>
        <v>0</v>
      </c>
      <c r="L26" s="7">
        <f>'tableau 9'!L26-'tableau 10'!L26</f>
        <v>0</v>
      </c>
      <c r="M26" s="7">
        <f>'tableau 9'!M26-'tableau 10'!M26</f>
        <v>0</v>
      </c>
      <c r="N26" s="7">
        <f>'tableau 9'!N26-'tableau 10'!N26</f>
        <v>0</v>
      </c>
      <c r="O26" s="7">
        <f>'tableau 9'!O26-'tableau 10'!O26</f>
        <v>0</v>
      </c>
      <c r="P26" s="7">
        <f>'tableau 9'!P26-'tableau 10'!P26</f>
        <v>0</v>
      </c>
      <c r="Q26" s="7">
        <f>'tableau 9'!Q26-'tableau 10'!Q26</f>
        <v>0</v>
      </c>
      <c r="R26" s="7">
        <f>'tableau 9'!R26-'tableau 10'!R26</f>
        <v>0</v>
      </c>
      <c r="S26" s="7">
        <f>'tableau 9'!S26-'tableau 10'!S26</f>
        <v>0.1762635064721838</v>
      </c>
      <c r="T26" s="7">
        <f>'tableau 9'!T26-'tableau 10'!T26</f>
        <v>0.17963224939228373</v>
      </c>
      <c r="U26" s="7">
        <f>'tableau 9'!U26-'tableau 10'!U26</f>
        <v>0</v>
      </c>
      <c r="V26" s="7">
        <f>'tableau 9'!V26-'tableau 10'!V26</f>
        <v>0</v>
      </c>
      <c r="W26" s="7">
        <f>'tableau 9'!W26-'tableau 10'!W26</f>
        <v>0</v>
      </c>
      <c r="X26" s="7">
        <f>'tableau 9'!X26-'tableau 10'!X26</f>
        <v>0</v>
      </c>
      <c r="Y26" s="7">
        <f>'tableau 9'!Y26-'tableau 10'!Y26</f>
        <v>0</v>
      </c>
      <c r="Z26" s="7">
        <f>'tableau 9'!Z26-'tableau 10'!Z26</f>
        <v>14.133783472914018</v>
      </c>
      <c r="AA26" s="7">
        <f>'tableau 9'!AA26-'tableau 10'!AA26</f>
        <v>0</v>
      </c>
      <c r="AB26" s="7">
        <f>'tableau 9'!AB26-'tableau 10'!AB26</f>
        <v>3.418228039350545</v>
      </c>
      <c r="AC26" s="7">
        <f>'tableau 9'!AC26-'tableau 10'!AC26</f>
        <v>2.54447089879215E-13</v>
      </c>
      <c r="AD26" s="7">
        <f>'tableau 9'!AD26-'tableau 10'!AD26</f>
        <v>0.7189059944349836</v>
      </c>
      <c r="AE26" s="7">
        <f>'tableau 9'!AE26-'tableau 10'!AE26</f>
        <v>1.0403716059492156</v>
      </c>
      <c r="AF26" s="7">
        <f>'tableau 9'!AF26-'tableau 10'!AF26</f>
        <v>0</v>
      </c>
      <c r="AG26" s="7">
        <f>'tableau 9'!AG26-'tableau 10'!AG26</f>
        <v>0</v>
      </c>
      <c r="AH26" s="7">
        <f>'tableau 9'!AH26-'tableau 10'!AH26</f>
        <v>0.10218201514344066</v>
      </c>
      <c r="AI26" s="7">
        <f>'tableau 9'!AI26-'tableau 10'!AI26</f>
        <v>0</v>
      </c>
      <c r="AJ26" s="7">
        <f>'tableau 9'!AJ26-'tableau 10'!AJ26</f>
        <v>0.015716254624394965</v>
      </c>
      <c r="AK26" s="7">
        <f>'tableau 9'!AK26-'tableau 10'!AK26</f>
        <v>0.09133264763341409</v>
      </c>
      <c r="AL26" s="7">
        <f>'tableau 9'!AL26-'tableau 10'!AL26</f>
        <v>2.062280979533597</v>
      </c>
      <c r="AM26" s="7">
        <f>'tableau 9'!AM26-'tableau 10'!AM26</f>
        <v>0</v>
      </c>
      <c r="AN26" s="7">
        <f>'tableau 9'!AN26-'tableau 10'!AN26</f>
        <v>0</v>
      </c>
      <c r="AO26" s="7">
        <f>'tableau 9'!AO26-'tableau 10'!AO26</f>
        <v>0</v>
      </c>
      <c r="AP26" s="7">
        <f>'tableau 9'!AP26-'tableau 10'!AP26</f>
        <v>0</v>
      </c>
      <c r="AQ26" s="7">
        <f>'tableau 9'!AQ26-'tableau 10'!AQ26</f>
        <v>0</v>
      </c>
      <c r="AR26" s="7">
        <f>'tableau 9'!AR26-'tableau 10'!AR26</f>
        <v>0</v>
      </c>
      <c r="AS26" s="7">
        <f>'tableau 9'!AS26-'tableau 10'!AS26</f>
        <v>1.088966375183353</v>
      </c>
      <c r="AT26" s="7">
        <f>'tableau 9'!AT26-'tableau 10'!AT26</f>
        <v>4.374592100939552</v>
      </c>
      <c r="AU26" s="7">
        <f>'tableau 9'!AU26-'tableau 10'!AU26</f>
        <v>0.49278062755266294</v>
      </c>
      <c r="AV26" s="7">
        <f>'tableau 9'!AV26-'tableau 10'!AV26</f>
        <v>3.9725633084316456</v>
      </c>
      <c r="AW26" s="7">
        <f>'tableau 9'!AW26-'tableau 10'!AW26</f>
        <v>0</v>
      </c>
      <c r="AX26" s="7">
        <f>'tableau 9'!AX26-'tableau 10'!AX26</f>
        <v>0.24415192816513098</v>
      </c>
      <c r="AY26" s="7">
        <f>'tableau 9'!AY26-'tableau 10'!AY26</f>
        <v>1.320082491674441</v>
      </c>
      <c r="AZ26" s="7">
        <f>'tableau 9'!AZ26-'tableau 10'!AZ26</f>
        <v>0</v>
      </c>
      <c r="BA26" s="7">
        <f>'tableau 9'!BA26-'tableau 10'!BA26</f>
        <v>0.5479677079306811</v>
      </c>
      <c r="BB26" s="7">
        <f>'tableau 9'!BB26-'tableau 10'!BB26</f>
        <v>1.778847666389332</v>
      </c>
      <c r="BC26" s="7">
        <f>'tableau 9'!BC26-'tableau 10'!BC26</f>
        <v>0.6617317113195584</v>
      </c>
      <c r="BD26" s="7">
        <f>'tableau 9'!BD26-'tableau 10'!BD26</f>
        <v>1.2460192521893099</v>
      </c>
      <c r="BE26" s="7">
        <f>'tableau 9'!BE26-'tableau 10'!BE26</f>
        <v>0</v>
      </c>
      <c r="BF26" s="7">
        <f>'tableau 9'!BF26-'tableau 10'!BF26</f>
        <v>0</v>
      </c>
      <c r="BG26" s="7">
        <f>'tableau 9'!BG26-'tableau 10'!BG26</f>
        <v>0.10537959027721455</v>
      </c>
      <c r="BH26" s="7">
        <f>'tableau 9'!BH26-'tableau 10'!BH26</f>
        <v>0</v>
      </c>
      <c r="BI26" s="7">
        <f>'tableau 9'!BI26-'tableau 10'!BI26</f>
        <v>0</v>
      </c>
      <c r="BJ26" s="7">
        <f>'tableau 9'!BJ26-'tableau 10'!BJ26</f>
        <v>0</v>
      </c>
      <c r="BK26" s="7">
        <f>'tableau 9'!BK26-'tableau 10'!BK26</f>
        <v>0</v>
      </c>
      <c r="BL26" s="4">
        <f t="shared" si="1"/>
        <v>37.772087618392625</v>
      </c>
      <c r="BM26" s="7">
        <f>'tableau 9'!BM26-'tableau 10'!BM26</f>
        <v>31.274718407826242</v>
      </c>
      <c r="BN26" s="7">
        <f>'tableau 9'!BN26-'tableau 10'!BN26</f>
        <v>0</v>
      </c>
      <c r="BO26" s="7">
        <f>'tableau 9'!BO26-'tableau 10'!BO26</f>
        <v>0</v>
      </c>
      <c r="BP26" s="7">
        <f>'tableau 9'!BP26-'tableau 10'!BP26</f>
        <v>337.6820630880179</v>
      </c>
      <c r="BQ26" s="7">
        <f>'tableau 9'!BQ26-'tableau 10'!BQ26</f>
        <v>-27.88690279092463</v>
      </c>
      <c r="BR26" s="7">
        <f>'tableau 9'!BR26-'tableau 10'!BR26</f>
        <v>633.4454268756367</v>
      </c>
      <c r="BS26" s="7">
        <f>'tableau 9'!BS26-'tableau 10'!BS26</f>
        <v>168.61046689039466</v>
      </c>
      <c r="BT26" s="4">
        <f t="shared" si="0"/>
        <v>1180.8978600893436</v>
      </c>
      <c r="BU26" s="10"/>
      <c r="BV26" s="10"/>
    </row>
    <row r="27" spans="1:74" ht="12.75">
      <c r="A27" s="1" t="s">
        <v>23</v>
      </c>
      <c r="B27" s="22" t="s">
        <v>137</v>
      </c>
      <c r="C27" s="7">
        <f>'tableau 9'!C27-'tableau 10'!C27</f>
        <v>0</v>
      </c>
      <c r="D27" s="7">
        <f>'tableau 9'!D27-'tableau 10'!D27</f>
        <v>0</v>
      </c>
      <c r="E27" s="7">
        <f>'tableau 9'!E27-'tableau 10'!E27</f>
        <v>1.8975119966942895</v>
      </c>
      <c r="F27" s="7">
        <f>'tableau 9'!F27-'tableau 10'!F27</f>
        <v>0.004750215206395946</v>
      </c>
      <c r="G27" s="7">
        <f>'tableau 9'!G27-'tableau 10'!G27</f>
        <v>4.1314490463110536E-07</v>
      </c>
      <c r="H27" s="7">
        <f>'tableau 9'!H27-'tableau 10'!H27</f>
        <v>0</v>
      </c>
      <c r="I27" s="7">
        <f>'tableau 9'!I27-'tableau 10'!I27</f>
        <v>0.021936223747803227</v>
      </c>
      <c r="J27" s="7">
        <f>'tableau 9'!J27-'tableau 10'!J27</f>
        <v>0.08344793394779823</v>
      </c>
      <c r="K27" s="7">
        <f>'tableau 9'!K27-'tableau 10'!K27</f>
        <v>5.581569426612111</v>
      </c>
      <c r="L27" s="7">
        <f>'tableau 9'!L27-'tableau 10'!L27</f>
        <v>0</v>
      </c>
      <c r="M27" s="7">
        <f>'tableau 9'!M27-'tableau 10'!M27</f>
        <v>0</v>
      </c>
      <c r="N27" s="7">
        <f>'tableau 9'!N27-'tableau 10'!N27</f>
        <v>0</v>
      </c>
      <c r="O27" s="7">
        <f>'tableau 9'!O27-'tableau 10'!O27</f>
        <v>0</v>
      </c>
      <c r="P27" s="7">
        <f>'tableau 9'!P27-'tableau 10'!P27</f>
        <v>0</v>
      </c>
      <c r="Q27" s="7">
        <f>'tableau 9'!Q27-'tableau 10'!Q27</f>
        <v>0</v>
      </c>
      <c r="R27" s="7">
        <f>'tableau 9'!R27-'tableau 10'!R27</f>
        <v>0.2708365213258307</v>
      </c>
      <c r="S27" s="7">
        <f>'tableau 9'!S27-'tableau 10'!S27</f>
        <v>1.868309238804966</v>
      </c>
      <c r="T27" s="7">
        <f>'tableau 9'!T27-'tableau 10'!T27</f>
        <v>4.6627124524594805</v>
      </c>
      <c r="U27" s="7">
        <f>'tableau 9'!U27-'tableau 10'!U27</f>
        <v>0.5131997598034014</v>
      </c>
      <c r="V27" s="7">
        <f>'tableau 9'!V27-'tableau 10'!V27</f>
        <v>0.44475270111346205</v>
      </c>
      <c r="W27" s="7">
        <f>'tableau 9'!W27-'tableau 10'!W27</f>
        <v>19.832194635312295</v>
      </c>
      <c r="X27" s="7">
        <f>'tableau 9'!X27-'tableau 10'!X27</f>
        <v>82.05833647334326</v>
      </c>
      <c r="Y27" s="7">
        <f>'tableau 9'!Y27-'tableau 10'!Y27</f>
        <v>261.8039695793587</v>
      </c>
      <c r="Z27" s="7">
        <f>'tableau 9'!Z27-'tableau 10'!Z27</f>
        <v>4.354431807658116</v>
      </c>
      <c r="AA27" s="7">
        <f>'tableau 9'!AA27-'tableau 10'!AA27</f>
        <v>96.62285854185097</v>
      </c>
      <c r="AB27" s="7">
        <f>'tableau 9'!AB27-'tableau 10'!AB27</f>
        <v>3.160245164661575</v>
      </c>
      <c r="AC27" s="7">
        <f>'tableau 9'!AC27-'tableau 10'!AC27</f>
        <v>24.34098457649632</v>
      </c>
      <c r="AD27" s="7">
        <f>'tableau 9'!AD27-'tableau 10'!AD27</f>
        <v>655.7836479463936</v>
      </c>
      <c r="AE27" s="7">
        <f>'tableau 9'!AE27-'tableau 10'!AE27</f>
        <v>24.11665431307062</v>
      </c>
      <c r="AF27" s="7">
        <f>'tableau 9'!AF27-'tableau 10'!AF27</f>
        <v>1.9307922744175747</v>
      </c>
      <c r="AG27" s="7">
        <f>'tableau 9'!AG27-'tableau 10'!AG27</f>
        <v>0</v>
      </c>
      <c r="AH27" s="7">
        <f>'tableau 9'!AH27-'tableau 10'!AH27</f>
        <v>368.84207057915137</v>
      </c>
      <c r="AI27" s="7">
        <f>'tableau 9'!AI27-'tableau 10'!AI27</f>
        <v>1.5180948321541494</v>
      </c>
      <c r="AJ27" s="7">
        <f>'tableau 9'!AJ27-'tableau 10'!AJ27</f>
        <v>495.9482186193892</v>
      </c>
      <c r="AK27" s="7">
        <f>'tableau 9'!AK27-'tableau 10'!AK27</f>
        <v>6.489545782059622</v>
      </c>
      <c r="AL27" s="7">
        <f>'tableau 9'!AL27-'tableau 10'!AL27</f>
        <v>8.604223515254148</v>
      </c>
      <c r="AM27" s="7">
        <f>'tableau 9'!AM27-'tableau 10'!AM27</f>
        <v>2.2737367544323206E-13</v>
      </c>
      <c r="AN27" s="7">
        <f>'tableau 9'!AN27-'tableau 10'!AN27</f>
        <v>0.9670660333385068</v>
      </c>
      <c r="AO27" s="7">
        <f>'tableau 9'!AO27-'tableau 10'!AO27</f>
        <v>0.415826406413059</v>
      </c>
      <c r="AP27" s="7">
        <f>'tableau 9'!AP27-'tableau 10'!AP27</f>
        <v>0</v>
      </c>
      <c r="AQ27" s="7">
        <f>'tableau 9'!AQ27-'tableau 10'!AQ27</f>
        <v>0</v>
      </c>
      <c r="AR27" s="7">
        <f>'tableau 9'!AR27-'tableau 10'!AR27</f>
        <v>0.4983864130028181</v>
      </c>
      <c r="AS27" s="7">
        <f>'tableau 9'!AS27-'tableau 10'!AS27</f>
        <v>0</v>
      </c>
      <c r="AT27" s="7">
        <f>'tableau 9'!AT27-'tableau 10'!AT27</f>
        <v>0</v>
      </c>
      <c r="AU27" s="7">
        <f>'tableau 9'!AU27-'tableau 10'!AU27</f>
        <v>0</v>
      </c>
      <c r="AV27" s="7">
        <f>'tableau 9'!AV27-'tableau 10'!AV27</f>
        <v>0</v>
      </c>
      <c r="AW27" s="7">
        <f>'tableau 9'!AW27-'tableau 10'!AW27</f>
        <v>31.650537205305596</v>
      </c>
      <c r="AX27" s="7">
        <f>'tableau 9'!AX27-'tableau 10'!AX27</f>
        <v>0</v>
      </c>
      <c r="AY27" s="7">
        <f>'tableau 9'!AY27-'tableau 10'!AY27</f>
        <v>63.95478216380838</v>
      </c>
      <c r="AZ27" s="7">
        <f>'tableau 9'!AZ27-'tableau 10'!AZ27</f>
        <v>0.19295700182743358</v>
      </c>
      <c r="BA27" s="7">
        <f>'tableau 9'!BA27-'tableau 10'!BA27</f>
        <v>0.8516053022044865</v>
      </c>
      <c r="BB27" s="7">
        <f>'tableau 9'!BB27-'tableau 10'!BB27</f>
        <v>32.70357999220906</v>
      </c>
      <c r="BC27" s="7">
        <f>'tableau 9'!BC27-'tableau 10'!BC27</f>
        <v>0.7718418679713439</v>
      </c>
      <c r="BD27" s="7">
        <f>'tableau 9'!BD27-'tableau 10'!BD27</f>
        <v>1.0987897731316705</v>
      </c>
      <c r="BE27" s="7">
        <f>'tableau 9'!BE27-'tableau 10'!BE27</f>
        <v>0</v>
      </c>
      <c r="BF27" s="7">
        <f>'tableau 9'!BF27-'tableau 10'!BF27</f>
        <v>0.43702302404697146</v>
      </c>
      <c r="BG27" s="7">
        <f>'tableau 9'!BG27-'tableau 10'!BG27</f>
        <v>17.01076055031915</v>
      </c>
      <c r="BH27" s="7">
        <f>'tableau 9'!BH27-'tableau 10'!BH27</f>
        <v>0</v>
      </c>
      <c r="BI27" s="7">
        <f>'tableau 9'!BI27-'tableau 10'!BI27</f>
        <v>0</v>
      </c>
      <c r="BJ27" s="7">
        <f>'tableau 9'!BJ27-'tableau 10'!BJ27</f>
        <v>0</v>
      </c>
      <c r="BK27" s="7">
        <f>'tableau 9'!BK27-'tableau 10'!BK27</f>
        <v>0</v>
      </c>
      <c r="BL27" s="4">
        <f t="shared" si="1"/>
        <v>2221.308451257011</v>
      </c>
      <c r="BM27" s="7">
        <f>'tableau 9'!BM27-'tableau 10'!BM27</f>
        <v>19.39070893564852</v>
      </c>
      <c r="BN27" s="7">
        <f>'tableau 9'!BN27-'tableau 10'!BN27</f>
        <v>0</v>
      </c>
      <c r="BO27" s="7">
        <f>'tableau 9'!BO27-'tableau 10'!BO27</f>
        <v>0</v>
      </c>
      <c r="BP27" s="7">
        <f>'tableau 9'!BP27-'tableau 10'!BP27</f>
        <v>378.9520312830351</v>
      </c>
      <c r="BQ27" s="7">
        <f>'tableau 9'!BQ27-'tableau 10'!BQ27</f>
        <v>-40.6012999935099</v>
      </c>
      <c r="BR27" s="7">
        <f>'tableau 9'!BR27-'tableau 10'!BR27</f>
        <v>2336.1132285386743</v>
      </c>
      <c r="BS27" s="7">
        <f>'tableau 9'!BS27-'tableau 10'!BS27</f>
        <v>763.4487712600549</v>
      </c>
      <c r="BT27" s="4">
        <f t="shared" si="0"/>
        <v>5678.611891280913</v>
      </c>
      <c r="BU27" s="10"/>
      <c r="BV27" s="10"/>
    </row>
    <row r="28" spans="1:74" ht="12.75">
      <c r="A28" s="1" t="s">
        <v>24</v>
      </c>
      <c r="B28" s="22" t="s">
        <v>138</v>
      </c>
      <c r="C28" s="7">
        <f>'tableau 9'!C28-'tableau 10'!C28</f>
        <v>0</v>
      </c>
      <c r="D28" s="7">
        <f>'tableau 9'!D28-'tableau 10'!D28</f>
        <v>0</v>
      </c>
      <c r="E28" s="7">
        <f>'tableau 9'!E28-'tableau 10'!E28</f>
        <v>0</v>
      </c>
      <c r="F28" s="7">
        <f>'tableau 9'!F28-'tableau 10'!F28</f>
        <v>0.00021345144109619736</v>
      </c>
      <c r="G28" s="7">
        <f>'tableau 9'!G28-'tableau 10'!G28</f>
        <v>1.440689089947676E-06</v>
      </c>
      <c r="H28" s="7">
        <f>'tableau 9'!H28-'tableau 10'!H28</f>
        <v>0</v>
      </c>
      <c r="I28" s="7">
        <f>'tableau 9'!I28-'tableau 10'!I28</f>
        <v>0.00011691294829559043</v>
      </c>
      <c r="J28" s="7">
        <f>'tableau 9'!J28-'tableau 10'!J28</f>
        <v>0</v>
      </c>
      <c r="K28" s="7">
        <f>'tableau 9'!K28-'tableau 10'!K28</f>
        <v>0.050132708701219414</v>
      </c>
      <c r="L28" s="7">
        <f>'tableau 9'!L28-'tableau 10'!L28</f>
        <v>0</v>
      </c>
      <c r="M28" s="7">
        <f>'tableau 9'!M28-'tableau 10'!M28</f>
        <v>0</v>
      </c>
      <c r="N28" s="7">
        <f>'tableau 9'!N28-'tableau 10'!N28</f>
        <v>0</v>
      </c>
      <c r="O28" s="7">
        <f>'tableau 9'!O28-'tableau 10'!O28</f>
        <v>0</v>
      </c>
      <c r="P28" s="7">
        <f>'tableau 9'!P28-'tableau 10'!P28</f>
        <v>0</v>
      </c>
      <c r="Q28" s="7">
        <f>'tableau 9'!Q28-'tableau 10'!Q28</f>
        <v>0</v>
      </c>
      <c r="R28" s="7">
        <f>'tableau 9'!R28-'tableau 10'!R28</f>
        <v>0</v>
      </c>
      <c r="S28" s="7">
        <f>'tableau 9'!S28-'tableau 10'!S28</f>
        <v>0.07341518109682385</v>
      </c>
      <c r="T28" s="7">
        <f>'tableau 9'!T28-'tableau 10'!T28</f>
        <v>0.004957890387447505</v>
      </c>
      <c r="U28" s="7">
        <f>'tableau 9'!U28-'tableau 10'!U28</f>
        <v>0</v>
      </c>
      <c r="V28" s="7">
        <f>'tableau 9'!V28-'tableau 10'!V28</f>
        <v>0</v>
      </c>
      <c r="W28" s="7">
        <f>'tableau 9'!W28-'tableau 10'!W28</f>
        <v>1.9855710623065222E-13</v>
      </c>
      <c r="X28" s="7">
        <f>'tableau 9'!X28-'tableau 10'!X28</f>
        <v>20.575210081393507</v>
      </c>
      <c r="Y28" s="7">
        <f>'tableau 9'!Y28-'tableau 10'!Y28</f>
        <v>28.883225991907757</v>
      </c>
      <c r="Z28" s="7">
        <f>'tableau 9'!Z28-'tableau 10'!Z28</f>
        <v>2.1175018275285673</v>
      </c>
      <c r="AA28" s="7">
        <f>'tableau 9'!AA28-'tableau 10'!AA28</f>
        <v>7.881505121199577</v>
      </c>
      <c r="AB28" s="7">
        <f>'tableau 9'!AB28-'tableau 10'!AB28</f>
        <v>122.89599028823204</v>
      </c>
      <c r="AC28" s="7">
        <f>'tableau 9'!AC28-'tableau 10'!AC28</f>
        <v>0.7801261749239532</v>
      </c>
      <c r="AD28" s="7">
        <f>'tableau 9'!AD28-'tableau 10'!AD28</f>
        <v>66.17648817549721</v>
      </c>
      <c r="AE28" s="7">
        <f>'tableau 9'!AE28-'tableau 10'!AE28</f>
        <v>2.075137524052814</v>
      </c>
      <c r="AF28" s="7">
        <f>'tableau 9'!AF28-'tableau 10'!AF28</f>
        <v>0.09689239675384084</v>
      </c>
      <c r="AG28" s="7">
        <f>'tableau 9'!AG28-'tableau 10'!AG28</f>
        <v>0</v>
      </c>
      <c r="AH28" s="7">
        <f>'tableau 9'!AH28-'tableau 10'!AH28</f>
        <v>21.195229268328887</v>
      </c>
      <c r="AI28" s="7">
        <f>'tableau 9'!AI28-'tableau 10'!AI28</f>
        <v>0.06395082471854246</v>
      </c>
      <c r="AJ28" s="7">
        <f>'tableau 9'!AJ28-'tableau 10'!AJ28</f>
        <v>13.546754828172842</v>
      </c>
      <c r="AK28" s="7">
        <f>'tableau 9'!AK28-'tableau 10'!AK28</f>
        <v>6.59050367809121</v>
      </c>
      <c r="AL28" s="7">
        <f>'tableau 9'!AL28-'tableau 10'!AL28</f>
        <v>69.89555903411645</v>
      </c>
      <c r="AM28" s="7">
        <f>'tableau 9'!AM28-'tableau 10'!AM28</f>
        <v>0.7344365386473558</v>
      </c>
      <c r="AN28" s="7">
        <f>'tableau 9'!AN28-'tableau 10'!AN28</f>
        <v>0</v>
      </c>
      <c r="AO28" s="7">
        <f>'tableau 9'!AO28-'tableau 10'!AO28</f>
        <v>0</v>
      </c>
      <c r="AP28" s="7">
        <f>'tableau 9'!AP28-'tableau 10'!AP28</f>
        <v>0</v>
      </c>
      <c r="AQ28" s="7">
        <f>'tableau 9'!AQ28-'tableau 10'!AQ28</f>
        <v>0</v>
      </c>
      <c r="AR28" s="7">
        <f>'tableau 9'!AR28-'tableau 10'!AR28</f>
        <v>0</v>
      </c>
      <c r="AS28" s="7">
        <f>'tableau 9'!AS28-'tableau 10'!AS28</f>
        <v>76.60891533972952</v>
      </c>
      <c r="AT28" s="7">
        <f>'tableau 9'!AT28-'tableau 10'!AT28</f>
        <v>0</v>
      </c>
      <c r="AU28" s="7">
        <f>'tableau 9'!AU28-'tableau 10'!AU28</f>
        <v>0</v>
      </c>
      <c r="AV28" s="7">
        <f>'tableau 9'!AV28-'tableau 10'!AV28</f>
        <v>0</v>
      </c>
      <c r="AW28" s="7">
        <f>'tableau 9'!AW28-'tableau 10'!AW28</f>
        <v>0</v>
      </c>
      <c r="AX28" s="7">
        <f>'tableau 9'!AX28-'tableau 10'!AX28</f>
        <v>10.31699304752587</v>
      </c>
      <c r="AY28" s="7">
        <f>'tableau 9'!AY28-'tableau 10'!AY28</f>
        <v>83.01483936114141</v>
      </c>
      <c r="AZ28" s="7">
        <f>'tableau 9'!AZ28-'tableau 10'!AZ28</f>
        <v>0</v>
      </c>
      <c r="BA28" s="7">
        <f>'tableau 9'!BA28-'tableau 10'!BA28</f>
        <v>0</v>
      </c>
      <c r="BB28" s="7">
        <f>'tableau 9'!BB28-'tableau 10'!BB28</f>
        <v>1.8065062951804367</v>
      </c>
      <c r="BC28" s="7">
        <f>'tableau 9'!BC28-'tableau 10'!BC28</f>
        <v>0</v>
      </c>
      <c r="BD28" s="7">
        <f>'tableau 9'!BD28-'tableau 10'!BD28</f>
        <v>9.34365444479933</v>
      </c>
      <c r="BE28" s="7">
        <f>'tableau 9'!BE28-'tableau 10'!BE28</f>
        <v>0</v>
      </c>
      <c r="BF28" s="7">
        <f>'tableau 9'!BF28-'tableau 10'!BF28</f>
        <v>0</v>
      </c>
      <c r="BG28" s="7">
        <f>'tableau 9'!BG28-'tableau 10'!BG28</f>
        <v>4.924374399636686</v>
      </c>
      <c r="BH28" s="7">
        <f>'tableau 9'!BH28-'tableau 10'!BH28</f>
        <v>0</v>
      </c>
      <c r="BI28" s="7">
        <f>'tableau 9'!BI28-'tableau 10'!BI28</f>
        <v>0</v>
      </c>
      <c r="BJ28" s="7">
        <f>'tableau 9'!BJ28-'tableau 10'!BJ28</f>
        <v>0</v>
      </c>
      <c r="BK28" s="7">
        <f>'tableau 9'!BK28-'tableau 10'!BK28</f>
        <v>0</v>
      </c>
      <c r="BL28" s="4">
        <f t="shared" si="1"/>
        <v>549.652632226842</v>
      </c>
      <c r="BM28" s="7">
        <f>'tableau 9'!BM28-'tableau 10'!BM28</f>
        <v>43.406319961960946</v>
      </c>
      <c r="BN28" s="7">
        <f>'tableau 9'!BN28-'tableau 10'!BN28</f>
        <v>0</v>
      </c>
      <c r="BO28" s="7">
        <f>'tableau 9'!BO28-'tableau 10'!BO28</f>
        <v>0</v>
      </c>
      <c r="BP28" s="7">
        <f>'tableau 9'!BP28-'tableau 10'!BP28</f>
        <v>301.2446195564871</v>
      </c>
      <c r="BQ28" s="7">
        <f>'tableau 9'!BQ28-'tableau 10'!BQ28</f>
        <v>41.02445884472274</v>
      </c>
      <c r="BR28" s="7">
        <f>'tableau 9'!BR28-'tableau 10'!BR28</f>
        <v>2742.1971477099537</v>
      </c>
      <c r="BS28" s="7">
        <f>'tableau 9'!BS28-'tableau 10'!BS28</f>
        <v>1366.4220566953497</v>
      </c>
      <c r="BT28" s="4">
        <f t="shared" si="0"/>
        <v>5043.947234995317</v>
      </c>
      <c r="BU28" s="10"/>
      <c r="BV28" s="10"/>
    </row>
    <row r="29" spans="1:74" ht="12.75">
      <c r="A29" s="1" t="s">
        <v>25</v>
      </c>
      <c r="B29" s="22" t="s">
        <v>139</v>
      </c>
      <c r="C29" s="7">
        <f>'tableau 9'!C29-'tableau 10'!C29</f>
        <v>0</v>
      </c>
      <c r="D29" s="7">
        <f>'tableau 9'!D29-'tableau 10'!D29</f>
        <v>0</v>
      </c>
      <c r="E29" s="7">
        <f>'tableau 9'!E29-'tableau 10'!E29</f>
        <v>0</v>
      </c>
      <c r="F29" s="7">
        <f>'tableau 9'!F29-'tableau 10'!F29</f>
        <v>0.0015562041200332189</v>
      </c>
      <c r="G29" s="7">
        <f>'tableau 9'!G29-'tableau 10'!G29</f>
        <v>1.275131224724871E-06</v>
      </c>
      <c r="H29" s="7">
        <f>'tableau 9'!H29-'tableau 10'!H29</f>
        <v>0</v>
      </c>
      <c r="I29" s="7">
        <f>'tableau 9'!I29-'tableau 10'!I29</f>
        <v>0.003347295879733223</v>
      </c>
      <c r="J29" s="7">
        <f>'tableau 9'!J29-'tableau 10'!J29</f>
        <v>0</v>
      </c>
      <c r="K29" s="7">
        <f>'tableau 9'!K29-'tableau 10'!K29</f>
        <v>0.19879157985675416</v>
      </c>
      <c r="L29" s="7">
        <f>'tableau 9'!L29-'tableau 10'!L29</f>
        <v>0.24804023404608191</v>
      </c>
      <c r="M29" s="7">
        <f>'tableau 9'!M29-'tableau 10'!M29</f>
        <v>1.6960877517679949</v>
      </c>
      <c r="N29" s="7">
        <f>'tableau 9'!N29-'tableau 10'!N29</f>
        <v>0.1982509994251644</v>
      </c>
      <c r="O29" s="7">
        <f>'tableau 9'!O29-'tableau 10'!O29</f>
        <v>0.27795241097221957</v>
      </c>
      <c r="P29" s="7">
        <f>'tableau 9'!P29-'tableau 10'!P29</f>
        <v>0.3197194919690217</v>
      </c>
      <c r="Q29" s="7">
        <f>'tableau 9'!Q29-'tableau 10'!Q29</f>
        <v>0.6100842426892428</v>
      </c>
      <c r="R29" s="7">
        <f>'tableau 9'!R29-'tableau 10'!R29</f>
        <v>0.5027936414970169</v>
      </c>
      <c r="S29" s="7">
        <f>'tableau 9'!S29-'tableau 10'!S29</f>
        <v>0.8043724732940272</v>
      </c>
      <c r="T29" s="7">
        <f>'tableau 9'!T29-'tableau 10'!T29</f>
        <v>1.856953137240744</v>
      </c>
      <c r="U29" s="7">
        <f>'tableau 9'!U29-'tableau 10'!U29</f>
        <v>0.7189929355235383</v>
      </c>
      <c r="V29" s="7">
        <f>'tableau 9'!V29-'tableau 10'!V29</f>
        <v>2.590589712194175</v>
      </c>
      <c r="W29" s="7">
        <f>'tableau 9'!W29-'tableau 10'!W29</f>
        <v>0.30967668804536763</v>
      </c>
      <c r="X29" s="7">
        <f>'tableau 9'!X29-'tableau 10'!X29</f>
        <v>0.5407199041105537</v>
      </c>
      <c r="Y29" s="7">
        <f>'tableau 9'!Y29-'tableau 10'!Y29</f>
        <v>34.93219954716758</v>
      </c>
      <c r="Z29" s="7">
        <f>'tableau 9'!Z29-'tableau 10'!Z29</f>
        <v>0.0031131350296700736</v>
      </c>
      <c r="AA29" s="7">
        <f>'tableau 9'!AA29-'tableau 10'!AA29</f>
        <v>10.653515132550442</v>
      </c>
      <c r="AB29" s="7">
        <f>'tableau 9'!AB29-'tableau 10'!AB29</f>
        <v>5.0280904146325</v>
      </c>
      <c r="AC29" s="7">
        <f>'tableau 9'!AC29-'tableau 10'!AC29</f>
        <v>23.764905000230215</v>
      </c>
      <c r="AD29" s="7">
        <f>'tableau 9'!AD29-'tableau 10'!AD29</f>
        <v>29.32932470212029</v>
      </c>
      <c r="AE29" s="7">
        <f>'tableau 9'!AE29-'tableau 10'!AE29</f>
        <v>5.010605125420626</v>
      </c>
      <c r="AF29" s="7">
        <f>'tableau 9'!AF29-'tableau 10'!AF29</f>
        <v>0.49874793132042494</v>
      </c>
      <c r="AG29" s="7">
        <f>'tableau 9'!AG29-'tableau 10'!AG29</f>
        <v>0</v>
      </c>
      <c r="AH29" s="7">
        <f>'tableau 9'!AH29-'tableau 10'!AH29</f>
        <v>18.530626439076848</v>
      </c>
      <c r="AI29" s="7">
        <f>'tableau 9'!AI29-'tableau 10'!AI29</f>
        <v>1.078950129683886</v>
      </c>
      <c r="AJ29" s="7">
        <f>'tableau 9'!AJ29-'tableau 10'!AJ29</f>
        <v>166.08505697395688</v>
      </c>
      <c r="AK29" s="7">
        <f>'tableau 9'!AK29-'tableau 10'!AK29</f>
        <v>0.4634723235024482</v>
      </c>
      <c r="AL29" s="7">
        <f>'tableau 9'!AL29-'tableau 10'!AL29</f>
        <v>4.724359384317154</v>
      </c>
      <c r="AM29" s="7">
        <f>'tableau 9'!AM29-'tableau 10'!AM29</f>
        <v>10.987409421581244</v>
      </c>
      <c r="AN29" s="7">
        <f>'tableau 9'!AN29-'tableau 10'!AN29</f>
        <v>0.13796428524305995</v>
      </c>
      <c r="AO29" s="7">
        <f>'tableau 9'!AO29-'tableau 10'!AO29</f>
        <v>0.39738986345104477</v>
      </c>
      <c r="AP29" s="7">
        <f>'tableau 9'!AP29-'tableau 10'!AP29</f>
        <v>0.10525411865462826</v>
      </c>
      <c r="AQ29" s="7">
        <f>'tableau 9'!AQ29-'tableau 10'!AQ29</f>
        <v>0.22503632907970406</v>
      </c>
      <c r="AR29" s="7">
        <f>'tableau 9'!AR29-'tableau 10'!AR29</f>
        <v>0</v>
      </c>
      <c r="AS29" s="7">
        <f>'tableau 9'!AS29-'tableau 10'!AS29</f>
        <v>0.010408837644610675</v>
      </c>
      <c r="AT29" s="7">
        <f>'tableau 9'!AT29-'tableau 10'!AT29</f>
        <v>0</v>
      </c>
      <c r="AU29" s="7">
        <f>'tableau 9'!AU29-'tableau 10'!AU29</f>
        <v>0</v>
      </c>
      <c r="AV29" s="7">
        <f>'tableau 9'!AV29-'tableau 10'!AV29</f>
        <v>0</v>
      </c>
      <c r="AW29" s="7">
        <f>'tableau 9'!AW29-'tableau 10'!AW29</f>
        <v>1.6301049686328746</v>
      </c>
      <c r="AX29" s="7">
        <f>'tableau 9'!AX29-'tableau 10'!AX29</f>
        <v>1.1310946441870666</v>
      </c>
      <c r="AY29" s="7">
        <f>'tableau 9'!AY29-'tableau 10'!AY29</f>
        <v>0.03968854863176022</v>
      </c>
      <c r="AZ29" s="7">
        <f>'tableau 9'!AZ29-'tableau 10'!AZ29</f>
        <v>0.0009175821455357346</v>
      </c>
      <c r="BA29" s="7">
        <f>'tableau 9'!BA29-'tableau 10'!BA29</f>
        <v>1.3310951727548925</v>
      </c>
      <c r="BB29" s="7">
        <f>'tableau 9'!BB29-'tableau 10'!BB29</f>
        <v>28.88645165369759</v>
      </c>
      <c r="BC29" s="7">
        <f>'tableau 9'!BC29-'tableau 10'!BC29</f>
        <v>0.38987357759648233</v>
      </c>
      <c r="BD29" s="7">
        <f>'tableau 9'!BD29-'tableau 10'!BD29</f>
        <v>12.590640948893508</v>
      </c>
      <c r="BE29" s="7">
        <f>'tableau 9'!BE29-'tableau 10'!BE29</f>
        <v>0</v>
      </c>
      <c r="BF29" s="7">
        <f>'tableau 9'!BF29-'tableau 10'!BF29</f>
        <v>0.005815556636190475</v>
      </c>
      <c r="BG29" s="7">
        <f>'tableau 9'!BG29-'tableau 10'!BG29</f>
        <v>2.356203044866229</v>
      </c>
      <c r="BH29" s="7">
        <f>'tableau 9'!BH29-'tableau 10'!BH29</f>
        <v>0</v>
      </c>
      <c r="BI29" s="7">
        <f>'tableau 9'!BI29-'tableau 10'!BI29</f>
        <v>0</v>
      </c>
      <c r="BJ29" s="7">
        <f>'tableau 9'!BJ29-'tableau 10'!BJ29</f>
        <v>0</v>
      </c>
      <c r="BK29" s="7">
        <f>'tableau 9'!BK29-'tableau 10'!BK29</f>
        <v>0</v>
      </c>
      <c r="BL29" s="4">
        <f t="shared" si="1"/>
        <v>371.20624477046823</v>
      </c>
      <c r="BM29" s="7">
        <f>'tableau 9'!BM29-'tableau 10'!BM29</f>
        <v>76.62592165544959</v>
      </c>
      <c r="BN29" s="7">
        <f>'tableau 9'!BN29-'tableau 10'!BN29</f>
        <v>1.847737269427638</v>
      </c>
      <c r="BO29" s="7">
        <f>'tableau 9'!BO29-'tableau 10'!BO29</f>
        <v>3.9500225586740783</v>
      </c>
      <c r="BP29" s="7">
        <f>'tableau 9'!BP29-'tableau 10'!BP29</f>
        <v>298.22737487360484</v>
      </c>
      <c r="BQ29" s="7">
        <f>'tableau 9'!BQ29-'tableau 10'!BQ29</f>
        <v>-8.220345934622069</v>
      </c>
      <c r="BR29" s="7">
        <f>'tableau 9'!BR29-'tableau 10'!BR29</f>
        <v>526.0087809395059</v>
      </c>
      <c r="BS29" s="7">
        <f>'tableau 9'!BS29-'tableau 10'!BS29</f>
        <v>183.33545026376305</v>
      </c>
      <c r="BT29" s="4">
        <f t="shared" si="0"/>
        <v>1452.9811863962714</v>
      </c>
      <c r="BU29" s="10"/>
      <c r="BV29" s="10"/>
    </row>
    <row r="30" spans="1:74" ht="12.75">
      <c r="A30" s="1" t="s">
        <v>26</v>
      </c>
      <c r="B30" s="22" t="s">
        <v>140</v>
      </c>
      <c r="C30" s="7">
        <f>'tableau 9'!C30-'tableau 10'!C30</f>
        <v>0</v>
      </c>
      <c r="D30" s="7">
        <f>'tableau 9'!D30-'tableau 10'!D30</f>
        <v>0</v>
      </c>
      <c r="E30" s="7">
        <f>'tableau 9'!E30-'tableau 10'!E30</f>
        <v>0</v>
      </c>
      <c r="F30" s="7">
        <f>'tableau 9'!F30-'tableau 10'!F30</f>
        <v>0.013260514163666904</v>
      </c>
      <c r="G30" s="7">
        <f>'tableau 9'!G30-'tableau 10'!G30</f>
        <v>1.2310185165055916E-06</v>
      </c>
      <c r="H30" s="7">
        <f>'tableau 9'!H30-'tableau 10'!H30</f>
        <v>0</v>
      </c>
      <c r="I30" s="7">
        <f>'tableau 9'!I30-'tableau 10'!I30</f>
        <v>0.027013179034555867</v>
      </c>
      <c r="J30" s="7">
        <f>'tableau 9'!J30-'tableau 10'!J30</f>
        <v>0.018590956134172845</v>
      </c>
      <c r="K30" s="7">
        <f>'tableau 9'!K30-'tableau 10'!K30</f>
        <v>0.09263257232793665</v>
      </c>
      <c r="L30" s="7">
        <f>'tableau 9'!L30-'tableau 10'!L30</f>
        <v>0</v>
      </c>
      <c r="M30" s="7">
        <f>'tableau 9'!M30-'tableau 10'!M30</f>
        <v>3.334500657197017E-09</v>
      </c>
      <c r="N30" s="7">
        <f>'tableau 9'!N30-'tableau 10'!N30</f>
        <v>0</v>
      </c>
      <c r="O30" s="7">
        <f>'tableau 9'!O30-'tableau 10'!O30</f>
        <v>0</v>
      </c>
      <c r="P30" s="7">
        <f>'tableau 9'!P30-'tableau 10'!P30</f>
        <v>5.124436952513646E-10</v>
      </c>
      <c r="Q30" s="7">
        <f>'tableau 9'!Q30-'tableau 10'!Q30</f>
        <v>1.0017076433393047E-14</v>
      </c>
      <c r="R30" s="7">
        <f>'tableau 9'!R30-'tableau 10'!R30</f>
        <v>0</v>
      </c>
      <c r="S30" s="7">
        <f>'tableau 9'!S30-'tableau 10'!S30</f>
        <v>0.008259638991106322</v>
      </c>
      <c r="T30" s="7">
        <f>'tableau 9'!T30-'tableau 10'!T30</f>
        <v>0.2715548231701317</v>
      </c>
      <c r="U30" s="7">
        <f>'tableau 9'!U30-'tableau 10'!U30</f>
        <v>7.561128736132629E-07</v>
      </c>
      <c r="V30" s="7">
        <f>'tableau 9'!V30-'tableau 10'!V30</f>
        <v>0.07181707185143499</v>
      </c>
      <c r="W30" s="7">
        <f>'tableau 9'!W30-'tableau 10'!W30</f>
        <v>0.0002200210917093943</v>
      </c>
      <c r="X30" s="7">
        <f>'tableau 9'!X30-'tableau 10'!X30</f>
        <v>6.614580443975232</v>
      </c>
      <c r="Y30" s="7">
        <f>'tableau 9'!Y30-'tableau 10'!Y30</f>
        <v>46.053635478546255</v>
      </c>
      <c r="Z30" s="7">
        <f>'tableau 9'!Z30-'tableau 10'!Z30</f>
        <v>0.044151354509038954</v>
      </c>
      <c r="AA30" s="7">
        <f>'tableau 9'!AA30-'tableau 10'!AA30</f>
        <v>0.7244001779274529</v>
      </c>
      <c r="AB30" s="7">
        <f>'tableau 9'!AB30-'tableau 10'!AB30</f>
        <v>3.771450326119461E-12</v>
      </c>
      <c r="AC30" s="7">
        <f>'tableau 9'!AC30-'tableau 10'!AC30</f>
        <v>1.155075953644859E-06</v>
      </c>
      <c r="AD30" s="7">
        <f>'tableau 9'!AD30-'tableau 10'!AD30</f>
        <v>558.1840834270315</v>
      </c>
      <c r="AE30" s="7">
        <f>'tableau 9'!AE30-'tableau 10'!AE30</f>
        <v>4.386499221455997</v>
      </c>
      <c r="AF30" s="7">
        <f>'tableau 9'!AF30-'tableau 10'!AF30</f>
        <v>0.9156640510733478</v>
      </c>
      <c r="AG30" s="7">
        <f>'tableau 9'!AG30-'tableau 10'!AG30</f>
        <v>0</v>
      </c>
      <c r="AH30" s="7">
        <f>'tableau 9'!AH30-'tableau 10'!AH30</f>
        <v>0.36087965276492384</v>
      </c>
      <c r="AI30" s="7">
        <f>'tableau 9'!AI30-'tableau 10'!AI30</f>
        <v>0.017788938127392264</v>
      </c>
      <c r="AJ30" s="7">
        <f>'tableau 9'!AJ30-'tableau 10'!AJ30</f>
        <v>0.2832579062403435</v>
      </c>
      <c r="AK30" s="7">
        <f>'tableau 9'!AK30-'tableau 10'!AK30</f>
        <v>310.1573650737565</v>
      </c>
      <c r="AL30" s="7">
        <f>'tableau 9'!AL30-'tableau 10'!AL30</f>
        <v>15.076483743889373</v>
      </c>
      <c r="AM30" s="7">
        <f>'tableau 9'!AM30-'tableau 10'!AM30</f>
        <v>10.335329245545426</v>
      </c>
      <c r="AN30" s="7">
        <f>'tableau 9'!AN30-'tableau 10'!AN30</f>
        <v>0.04229844260925955</v>
      </c>
      <c r="AO30" s="7">
        <f>'tableau 9'!AO30-'tableau 10'!AO30</f>
        <v>57.67257008910407</v>
      </c>
      <c r="AP30" s="7">
        <f>'tableau 9'!AP30-'tableau 10'!AP30</f>
        <v>0</v>
      </c>
      <c r="AQ30" s="7">
        <f>'tableau 9'!AQ30-'tableau 10'!AQ30</f>
        <v>0</v>
      </c>
      <c r="AR30" s="7">
        <f>'tableau 9'!AR30-'tableau 10'!AR30</f>
        <v>3.080835080046607E-07</v>
      </c>
      <c r="AS30" s="7">
        <f>'tableau 9'!AS30-'tableau 10'!AS30</f>
        <v>0.004031898384906899</v>
      </c>
      <c r="AT30" s="7">
        <f>'tableau 9'!AT30-'tableau 10'!AT30</f>
        <v>0</v>
      </c>
      <c r="AU30" s="7">
        <f>'tableau 9'!AU30-'tableau 10'!AU30</f>
        <v>0</v>
      </c>
      <c r="AV30" s="7">
        <f>'tableau 9'!AV30-'tableau 10'!AV30</f>
        <v>0</v>
      </c>
      <c r="AW30" s="7">
        <f>'tableau 9'!AW30-'tableau 10'!AW30</f>
        <v>0</v>
      </c>
      <c r="AX30" s="7">
        <f>'tableau 9'!AX30-'tableau 10'!AX30</f>
        <v>6.690665254150007E-05</v>
      </c>
      <c r="AY30" s="7">
        <f>'tableau 9'!AY30-'tableau 10'!AY30</f>
        <v>0.019650470501003547</v>
      </c>
      <c r="AZ30" s="7">
        <f>'tableau 9'!AZ30-'tableau 10'!AZ30</f>
        <v>0.007761062386094197</v>
      </c>
      <c r="BA30" s="7">
        <f>'tableau 9'!BA30-'tableau 10'!BA30</f>
        <v>21.18822958396097</v>
      </c>
      <c r="BB30" s="7">
        <f>'tableau 9'!BB30-'tableau 10'!BB30</f>
        <v>5.170620715228674</v>
      </c>
      <c r="BC30" s="7">
        <f>'tableau 9'!BC30-'tableau 10'!BC30</f>
        <v>0</v>
      </c>
      <c r="BD30" s="7">
        <f>'tableau 9'!BD30-'tableau 10'!BD30</f>
        <v>0</v>
      </c>
      <c r="BE30" s="7">
        <f>'tableau 9'!BE30-'tableau 10'!BE30</f>
        <v>0.00013857432625719496</v>
      </c>
      <c r="BF30" s="7">
        <f>'tableau 9'!BF30-'tableau 10'!BF30</f>
        <v>0.002756074305553741</v>
      </c>
      <c r="BG30" s="7">
        <f>'tableau 9'!BG30-'tableau 10'!BG30</f>
        <v>0.005190208790210705</v>
      </c>
      <c r="BH30" s="7">
        <f>'tableau 9'!BH30-'tableau 10'!BH30</f>
        <v>0</v>
      </c>
      <c r="BI30" s="7">
        <f>'tableau 9'!BI30-'tableau 10'!BI30</f>
        <v>0</v>
      </c>
      <c r="BJ30" s="7">
        <f>'tableau 9'!BJ30-'tableau 10'!BJ30</f>
        <v>0</v>
      </c>
      <c r="BK30" s="7">
        <f>'tableau 9'!BK30-'tableau 10'!BK30</f>
        <v>0</v>
      </c>
      <c r="BL30" s="4">
        <f t="shared" si="1"/>
        <v>1037.7707849719989</v>
      </c>
      <c r="BM30" s="7">
        <f>'tableau 9'!BM30-'tableau 10'!BM30</f>
        <v>1318.3813469773</v>
      </c>
      <c r="BN30" s="7">
        <f>'tableau 9'!BN30-'tableau 10'!BN30</f>
        <v>0</v>
      </c>
      <c r="BO30" s="7">
        <f>'tableau 9'!BO30-'tableau 10'!BO30</f>
        <v>0</v>
      </c>
      <c r="BP30" s="7">
        <f>'tableau 9'!BP30-'tableau 10'!BP30</f>
        <v>1191.2030226830261</v>
      </c>
      <c r="BQ30" s="7">
        <f>'tableau 9'!BQ30-'tableau 10'!BQ30</f>
        <v>17.908966605093283</v>
      </c>
      <c r="BR30" s="7">
        <f>'tableau 9'!BR30-'tableau 10'!BR30</f>
        <v>12291.869501120755</v>
      </c>
      <c r="BS30" s="7">
        <f>'tableau 9'!BS30-'tableau 10'!BS30</f>
        <v>2852.9526704117175</v>
      </c>
      <c r="BT30" s="4">
        <f t="shared" si="0"/>
        <v>18710.08629276989</v>
      </c>
      <c r="BU30" s="10"/>
      <c r="BV30" s="10"/>
    </row>
    <row r="31" spans="1:74" ht="12.75">
      <c r="A31" s="1" t="s">
        <v>27</v>
      </c>
      <c r="B31" s="22" t="s">
        <v>141</v>
      </c>
      <c r="C31" s="7">
        <f>'tableau 9'!C31-'tableau 10'!C31</f>
        <v>0</v>
      </c>
      <c r="D31" s="7">
        <f>'tableau 9'!D31-'tableau 10'!D31</f>
        <v>0</v>
      </c>
      <c r="E31" s="7">
        <f>'tableau 9'!E31-'tableau 10'!E31</f>
        <v>0.07919788373355141</v>
      </c>
      <c r="F31" s="7">
        <f>'tableau 9'!F31-'tableau 10'!F31</f>
        <v>6.216607175465013E-07</v>
      </c>
      <c r="G31" s="7">
        <f>'tableau 9'!G31-'tableau 10'!G31</f>
        <v>0</v>
      </c>
      <c r="H31" s="7">
        <f>'tableau 9'!H31-'tableau 10'!H31</f>
        <v>0</v>
      </c>
      <c r="I31" s="7">
        <f>'tableau 9'!I31-'tableau 10'!I31</f>
        <v>0</v>
      </c>
      <c r="J31" s="7">
        <f>'tableau 9'!J31-'tableau 10'!J31</f>
        <v>0</v>
      </c>
      <c r="K31" s="7">
        <f>'tableau 9'!K31-'tableau 10'!K31</f>
        <v>0</v>
      </c>
      <c r="L31" s="7">
        <f>'tableau 9'!L31-'tableau 10'!L31</f>
        <v>0</v>
      </c>
      <c r="M31" s="7">
        <f>'tableau 9'!M31-'tableau 10'!M31</f>
        <v>0</v>
      </c>
      <c r="N31" s="7">
        <f>'tableau 9'!N31-'tableau 10'!N31</f>
        <v>0</v>
      </c>
      <c r="O31" s="7">
        <f>'tableau 9'!O31-'tableau 10'!O31</f>
        <v>0</v>
      </c>
      <c r="P31" s="7">
        <f>'tableau 9'!P31-'tableau 10'!P31</f>
        <v>0</v>
      </c>
      <c r="Q31" s="7">
        <f>'tableau 9'!Q31-'tableau 10'!Q31</f>
        <v>0</v>
      </c>
      <c r="R31" s="7">
        <f>'tableau 9'!R31-'tableau 10'!R31</f>
        <v>0</v>
      </c>
      <c r="S31" s="7">
        <f>'tableau 9'!S31-'tableau 10'!S31</f>
        <v>0.13442891104703109</v>
      </c>
      <c r="T31" s="7">
        <f>'tableau 9'!T31-'tableau 10'!T31</f>
        <v>0</v>
      </c>
      <c r="U31" s="7">
        <f>'tableau 9'!U31-'tableau 10'!U31</f>
        <v>0</v>
      </c>
      <c r="V31" s="7">
        <f>'tableau 9'!V31-'tableau 10'!V31</f>
        <v>1.0744135841761702</v>
      </c>
      <c r="W31" s="7">
        <f>'tableau 9'!W31-'tableau 10'!W31</f>
        <v>0</v>
      </c>
      <c r="X31" s="7">
        <f>'tableau 9'!X31-'tableau 10'!X31</f>
        <v>1.614248236142814</v>
      </c>
      <c r="Y31" s="7">
        <f>'tableau 9'!Y31-'tableau 10'!Y31</f>
        <v>0</v>
      </c>
      <c r="Z31" s="7">
        <f>'tableau 9'!Z31-'tableau 10'!Z31</f>
        <v>0</v>
      </c>
      <c r="AA31" s="7">
        <f>'tableau 9'!AA31-'tableau 10'!AA31</f>
        <v>0</v>
      </c>
      <c r="AB31" s="7">
        <f>'tableau 9'!AB31-'tableau 10'!AB31</f>
        <v>6.474942171782049E-08</v>
      </c>
      <c r="AC31" s="7">
        <f>'tableau 9'!AC31-'tableau 10'!AC31</f>
        <v>2.625794335319614E-05</v>
      </c>
      <c r="AD31" s="7">
        <f>'tableau 9'!AD31-'tableau 10'!AD31</f>
        <v>0.023858951284418842</v>
      </c>
      <c r="AE31" s="7">
        <f>'tableau 9'!AE31-'tableau 10'!AE31</f>
        <v>70.83997464294202</v>
      </c>
      <c r="AF31" s="7">
        <f>'tableau 9'!AF31-'tableau 10'!AF31</f>
        <v>0</v>
      </c>
      <c r="AG31" s="7">
        <f>'tableau 9'!AG31-'tableau 10'!AG31</f>
        <v>0</v>
      </c>
      <c r="AH31" s="7">
        <f>'tableau 9'!AH31-'tableau 10'!AH31</f>
        <v>9.53013496354366E-05</v>
      </c>
      <c r="AI31" s="7">
        <f>'tableau 9'!AI31-'tableau 10'!AI31</f>
        <v>0</v>
      </c>
      <c r="AJ31" s="7">
        <f>'tableau 9'!AJ31-'tableau 10'!AJ31</f>
        <v>0</v>
      </c>
      <c r="AK31" s="7">
        <f>'tableau 9'!AK31-'tableau 10'!AK31</f>
        <v>1.1040582820747773E-05</v>
      </c>
      <c r="AL31" s="7">
        <f>'tableau 9'!AL31-'tableau 10'!AL31</f>
        <v>0.06852118236060967</v>
      </c>
      <c r="AM31" s="7">
        <f>'tableau 9'!AM31-'tableau 10'!AM31</f>
        <v>0</v>
      </c>
      <c r="AN31" s="7">
        <f>'tableau 9'!AN31-'tableau 10'!AN31</f>
        <v>0</v>
      </c>
      <c r="AO31" s="7">
        <f>'tableau 9'!AO31-'tableau 10'!AO31</f>
        <v>8.623548856719285</v>
      </c>
      <c r="AP31" s="7">
        <f>'tableau 9'!AP31-'tableau 10'!AP31</f>
        <v>0</v>
      </c>
      <c r="AQ31" s="7">
        <f>'tableau 9'!AQ31-'tableau 10'!AQ31</f>
        <v>192.4529927822386</v>
      </c>
      <c r="AR31" s="7">
        <f>'tableau 9'!AR31-'tableau 10'!AR31</f>
        <v>9.726683154581734E-07</v>
      </c>
      <c r="AS31" s="7">
        <f>'tableau 9'!AS31-'tableau 10'!AS31</f>
        <v>0</v>
      </c>
      <c r="AT31" s="7">
        <f>'tableau 9'!AT31-'tableau 10'!AT31</f>
        <v>0</v>
      </c>
      <c r="AU31" s="7">
        <f>'tableau 9'!AU31-'tableau 10'!AU31</f>
        <v>0</v>
      </c>
      <c r="AV31" s="7">
        <f>'tableau 9'!AV31-'tableau 10'!AV31</f>
        <v>0</v>
      </c>
      <c r="AW31" s="7">
        <f>'tableau 9'!AW31-'tableau 10'!AW31</f>
        <v>0</v>
      </c>
      <c r="AX31" s="7">
        <f>'tableau 9'!AX31-'tableau 10'!AX31</f>
        <v>72.38142484970312</v>
      </c>
      <c r="AY31" s="7">
        <f>'tableau 9'!AY31-'tableau 10'!AY31</f>
        <v>0</v>
      </c>
      <c r="AZ31" s="7">
        <f>'tableau 9'!AZ31-'tableau 10'!AZ31</f>
        <v>0</v>
      </c>
      <c r="BA31" s="7">
        <f>'tableau 9'!BA31-'tableau 10'!BA31</f>
        <v>0</v>
      </c>
      <c r="BB31" s="7">
        <f>'tableau 9'!BB31-'tableau 10'!BB31</f>
        <v>105.15855333753316</v>
      </c>
      <c r="BC31" s="7">
        <f>'tableau 9'!BC31-'tableau 10'!BC31</f>
        <v>0</v>
      </c>
      <c r="BD31" s="7">
        <f>'tableau 9'!BD31-'tableau 10'!BD31</f>
        <v>0</v>
      </c>
      <c r="BE31" s="7">
        <f>'tableau 9'!BE31-'tableau 10'!BE31</f>
        <v>0</v>
      </c>
      <c r="BF31" s="7">
        <f>'tableau 9'!BF31-'tableau 10'!BF31</f>
        <v>0</v>
      </c>
      <c r="BG31" s="7">
        <f>'tableau 9'!BG31-'tableau 10'!BG31</f>
        <v>0.09407694641013753</v>
      </c>
      <c r="BH31" s="7">
        <f>'tableau 9'!BH31-'tableau 10'!BH31</f>
        <v>0</v>
      </c>
      <c r="BI31" s="7">
        <f>'tableau 9'!BI31-'tableau 10'!BI31</f>
        <v>0</v>
      </c>
      <c r="BJ31" s="7">
        <f>'tableau 9'!BJ31-'tableau 10'!BJ31</f>
        <v>0</v>
      </c>
      <c r="BK31" s="7">
        <f>'tableau 9'!BK31-'tableau 10'!BK31</f>
        <v>0</v>
      </c>
      <c r="BL31" s="4">
        <f t="shared" si="1"/>
        <v>452.5453744232452</v>
      </c>
      <c r="BM31" s="7">
        <f>'tableau 9'!BM31-'tableau 10'!BM31</f>
        <v>57.127646996232556</v>
      </c>
      <c r="BN31" s="7">
        <f>'tableau 9'!BN31-'tableau 10'!BN31</f>
        <v>0</v>
      </c>
      <c r="BO31" s="7">
        <f>'tableau 9'!BO31-'tableau 10'!BO31</f>
        <v>0</v>
      </c>
      <c r="BP31" s="7">
        <f>'tableau 9'!BP31-'tableau 10'!BP31</f>
        <v>419.24093747539376</v>
      </c>
      <c r="BQ31" s="7">
        <f>'tableau 9'!BQ31-'tableau 10'!BQ31</f>
        <v>-1.1348763926090228</v>
      </c>
      <c r="BR31" s="7">
        <f>'tableau 9'!BR31-'tableau 10'!BR31</f>
        <v>762.1897207954306</v>
      </c>
      <c r="BS31" s="7">
        <f>'tableau 9'!BS31-'tableau 10'!BS31</f>
        <v>452.06597228708995</v>
      </c>
      <c r="BT31" s="4">
        <f t="shared" si="0"/>
        <v>2142.034775584783</v>
      </c>
      <c r="BU31" s="10"/>
      <c r="BV31" s="10"/>
    </row>
    <row r="32" spans="1:74" ht="12.75">
      <c r="A32" s="1" t="s">
        <v>28</v>
      </c>
      <c r="B32" s="22" t="s">
        <v>142</v>
      </c>
      <c r="C32" s="7">
        <f>'tableau 9'!C32-'tableau 10'!C32</f>
        <v>0</v>
      </c>
      <c r="D32" s="7">
        <f>'tableau 9'!D32-'tableau 10'!D32</f>
        <v>0</v>
      </c>
      <c r="E32" s="7">
        <f>'tableau 9'!E32-'tableau 10'!E32</f>
        <v>0</v>
      </c>
      <c r="F32" s="7">
        <f>'tableau 9'!F32-'tableau 10'!F32</f>
        <v>0.015288400516268423</v>
      </c>
      <c r="G32" s="7">
        <f>'tableau 9'!G32-'tableau 10'!G32</f>
        <v>1.2487868769376096E-06</v>
      </c>
      <c r="H32" s="7">
        <f>'tableau 9'!H32-'tableau 10'!H32</f>
        <v>0</v>
      </c>
      <c r="I32" s="7">
        <f>'tableau 9'!I32-'tableau 10'!I32</f>
        <v>0.008489681441572867</v>
      </c>
      <c r="J32" s="7">
        <f>'tableau 9'!J32-'tableau 10'!J32</f>
        <v>0.6034903254423211</v>
      </c>
      <c r="K32" s="7">
        <f>'tableau 9'!K32-'tableau 10'!K32</f>
        <v>6.970644081123254</v>
      </c>
      <c r="L32" s="7">
        <f>'tableau 9'!L32-'tableau 10'!L32</f>
        <v>0</v>
      </c>
      <c r="M32" s="7">
        <f>'tableau 9'!M32-'tableau 10'!M32</f>
        <v>212.98346845420056</v>
      </c>
      <c r="N32" s="7">
        <f>'tableau 9'!N32-'tableau 10'!N32</f>
        <v>0.04851156602943729</v>
      </c>
      <c r="O32" s="7">
        <f>'tableau 9'!O32-'tableau 10'!O32</f>
        <v>0.007418196397288579</v>
      </c>
      <c r="P32" s="7">
        <f>'tableau 9'!P32-'tableau 10'!P32</f>
        <v>0.6490357343163925</v>
      </c>
      <c r="Q32" s="7">
        <f>'tableau 9'!Q32-'tableau 10'!Q32</f>
        <v>0.94956310183596</v>
      </c>
      <c r="R32" s="7">
        <f>'tableau 9'!R32-'tableau 10'!R32</f>
        <v>1.132157427796745</v>
      </c>
      <c r="S32" s="7">
        <f>'tableau 9'!S32-'tableau 10'!S32</f>
        <v>0.29856804120570046</v>
      </c>
      <c r="T32" s="7">
        <f>'tableau 9'!T32-'tableau 10'!T32</f>
        <v>5.878302046489118</v>
      </c>
      <c r="U32" s="7">
        <f>'tableau 9'!U32-'tableau 10'!U32</f>
        <v>1.7626156229546273</v>
      </c>
      <c r="V32" s="7">
        <f>'tableau 9'!V32-'tableau 10'!V32</f>
        <v>2.2650741040253166</v>
      </c>
      <c r="W32" s="7">
        <f>'tableau 9'!W32-'tableau 10'!W32</f>
        <v>1.747506454569708</v>
      </c>
      <c r="X32" s="7">
        <f>'tableau 9'!X32-'tableau 10'!X32</f>
        <v>10.86839999504188</v>
      </c>
      <c r="Y32" s="7">
        <f>'tableau 9'!Y32-'tableau 10'!Y32</f>
        <v>5.866038693660901</v>
      </c>
      <c r="Z32" s="7">
        <f>'tableau 9'!Z32-'tableau 10'!Z32</f>
        <v>0.24121941583366963</v>
      </c>
      <c r="AA32" s="7">
        <f>'tableau 9'!AA32-'tableau 10'!AA32</f>
        <v>6.270002295610193</v>
      </c>
      <c r="AB32" s="7">
        <f>'tableau 9'!AB32-'tableau 10'!AB32</f>
        <v>1.9247096976673101</v>
      </c>
      <c r="AC32" s="7">
        <f>'tableau 9'!AC32-'tableau 10'!AC32</f>
        <v>0.5819155531637368</v>
      </c>
      <c r="AD32" s="7">
        <f>'tableau 9'!AD32-'tableau 10'!AD32</f>
        <v>212.6944575284934</v>
      </c>
      <c r="AE32" s="7">
        <f>'tableau 9'!AE32-'tableau 10'!AE32</f>
        <v>2.5040524732637963</v>
      </c>
      <c r="AF32" s="7">
        <f>'tableau 9'!AF32-'tableau 10'!AF32</f>
        <v>191.76191967480383</v>
      </c>
      <c r="AG32" s="7">
        <f>'tableau 9'!AG32-'tableau 10'!AG32</f>
        <v>0</v>
      </c>
      <c r="AH32" s="7">
        <f>'tableau 9'!AH32-'tableau 10'!AH32</f>
        <v>0.09238996088208001</v>
      </c>
      <c r="AI32" s="7">
        <f>'tableau 9'!AI32-'tableau 10'!AI32</f>
        <v>1.650035227363368</v>
      </c>
      <c r="AJ32" s="7">
        <f>'tableau 9'!AJ32-'tableau 10'!AJ32</f>
        <v>35.43671134181953</v>
      </c>
      <c r="AK32" s="7">
        <f>'tableau 9'!AK32-'tableau 10'!AK32</f>
        <v>6.18330167945156</v>
      </c>
      <c r="AL32" s="7">
        <f>'tableau 9'!AL32-'tableau 10'!AL32</f>
        <v>63.65374233633719</v>
      </c>
      <c r="AM32" s="7">
        <f>'tableau 9'!AM32-'tableau 10'!AM32</f>
        <v>6.335156738073977</v>
      </c>
      <c r="AN32" s="7">
        <f>'tableau 9'!AN32-'tableau 10'!AN32</f>
        <v>25.319744019066963</v>
      </c>
      <c r="AO32" s="7">
        <f>'tableau 9'!AO32-'tableau 10'!AO32</f>
        <v>7.635404802812056</v>
      </c>
      <c r="AP32" s="7">
        <f>'tableau 9'!AP32-'tableau 10'!AP32</f>
        <v>0.242612947036361</v>
      </c>
      <c r="AQ32" s="7">
        <f>'tableau 9'!AQ32-'tableau 10'!AQ32</f>
        <v>1.0450228961671686</v>
      </c>
      <c r="AR32" s="7">
        <f>'tableau 9'!AR32-'tableau 10'!AR32</f>
        <v>14.336216075847574</v>
      </c>
      <c r="AS32" s="7">
        <f>'tableau 9'!AS32-'tableau 10'!AS32</f>
        <v>8.722218310757905</v>
      </c>
      <c r="AT32" s="7">
        <f>'tableau 9'!AT32-'tableau 10'!AT32</f>
        <v>0</v>
      </c>
      <c r="AU32" s="7">
        <f>'tableau 9'!AU32-'tableau 10'!AU32</f>
        <v>0.7432183653722712</v>
      </c>
      <c r="AV32" s="7">
        <f>'tableau 9'!AV32-'tableau 10'!AV32</f>
        <v>0.07185968222688235</v>
      </c>
      <c r="AW32" s="7">
        <f>'tableau 9'!AW32-'tableau 10'!AW32</f>
        <v>13.657795738538894</v>
      </c>
      <c r="AX32" s="7">
        <f>'tableau 9'!AX32-'tableau 10'!AX32</f>
        <v>0.9922086735230629</v>
      </c>
      <c r="AY32" s="7">
        <f>'tableau 9'!AY32-'tableau 10'!AY32</f>
        <v>10.672769417163025</v>
      </c>
      <c r="AZ32" s="7">
        <f>'tableau 9'!AZ32-'tableau 10'!AZ32</f>
        <v>1.032943702251504</v>
      </c>
      <c r="BA32" s="7">
        <f>'tableau 9'!BA32-'tableau 10'!BA32</f>
        <v>42.28933163059109</v>
      </c>
      <c r="BB32" s="7">
        <f>'tableau 9'!BB32-'tableau 10'!BB32</f>
        <v>4.307277942947305</v>
      </c>
      <c r="BC32" s="7">
        <f>'tableau 9'!BC32-'tableau 10'!BC32</f>
        <v>9.045961705542823</v>
      </c>
      <c r="BD32" s="7">
        <f>'tableau 9'!BD32-'tableau 10'!BD32</f>
        <v>17.02110047794174</v>
      </c>
      <c r="BE32" s="7">
        <f>'tableau 9'!BE32-'tableau 10'!BE32</f>
        <v>3.6093929485509175</v>
      </c>
      <c r="BF32" s="7">
        <f>'tableau 9'!BF32-'tableau 10'!BF32</f>
        <v>10.638897375175794</v>
      </c>
      <c r="BG32" s="7">
        <f>'tableau 9'!BG32-'tableau 10'!BG32</f>
        <v>18.826092280147</v>
      </c>
      <c r="BH32" s="7">
        <f>'tableau 9'!BH32-'tableau 10'!BH32</f>
        <v>1.3444512628374605</v>
      </c>
      <c r="BI32" s="7">
        <f>'tableau 9'!BI32-'tableau 10'!BI32</f>
        <v>0</v>
      </c>
      <c r="BJ32" s="7">
        <f>'tableau 9'!BJ32-'tableau 10'!BJ32</f>
        <v>0</v>
      </c>
      <c r="BK32" s="7">
        <f>'tableau 9'!BK32-'tableau 10'!BK32</f>
        <v>0</v>
      </c>
      <c r="BL32" s="4">
        <f t="shared" si="1"/>
        <v>972.9387073530953</v>
      </c>
      <c r="BM32" s="7">
        <f>'tableau 9'!BM32-'tableau 10'!BM32</f>
        <v>485.12172091302637</v>
      </c>
      <c r="BN32" s="7">
        <f>'tableau 9'!BN32-'tableau 10'!BN32</f>
        <v>0</v>
      </c>
      <c r="BO32" s="7">
        <f>'tableau 9'!BO32-'tableau 10'!BO32</f>
        <v>0</v>
      </c>
      <c r="BP32" s="7">
        <f>'tableau 9'!BP32-'tableau 10'!BP32</f>
        <v>768.7450636103822</v>
      </c>
      <c r="BQ32" s="7">
        <f>'tableau 9'!BQ32-'tableau 10'!BQ32</f>
        <v>1.00625759286919</v>
      </c>
      <c r="BR32" s="7">
        <f>'tableau 9'!BR32-'tableau 10'!BR32</f>
        <v>1391.5016036856823</v>
      </c>
      <c r="BS32" s="7">
        <f>'tableau 9'!BS32-'tableau 10'!BS32</f>
        <v>1202.1121683112337</v>
      </c>
      <c r="BT32" s="4">
        <f t="shared" si="0"/>
        <v>4821.425521466289</v>
      </c>
      <c r="BU32" s="10"/>
      <c r="BV32" s="10"/>
    </row>
    <row r="33" spans="1:74" ht="12.75">
      <c r="A33" s="1" t="s">
        <v>29</v>
      </c>
      <c r="B33" s="22" t="s">
        <v>143</v>
      </c>
      <c r="C33" s="7">
        <f>'tableau 9'!C33-'tableau 10'!C33</f>
        <v>0</v>
      </c>
      <c r="D33" s="7">
        <f>'tableau 9'!D33-'tableau 10'!D33</f>
        <v>0</v>
      </c>
      <c r="E33" s="7">
        <f>'tableau 9'!E33-'tableau 10'!E33</f>
        <v>0</v>
      </c>
      <c r="F33" s="7">
        <f>'tableau 9'!F33-'tableau 10'!F33</f>
        <v>0</v>
      </c>
      <c r="G33" s="7">
        <f>'tableau 9'!G33-'tableau 10'!G33</f>
        <v>0</v>
      </c>
      <c r="H33" s="7">
        <f>'tableau 9'!H33-'tableau 10'!H33</f>
        <v>0</v>
      </c>
      <c r="I33" s="7">
        <f>'tableau 9'!I33-'tableau 10'!I33</f>
        <v>0</v>
      </c>
      <c r="J33" s="7">
        <f>'tableau 9'!J33-'tableau 10'!J33</f>
        <v>0</v>
      </c>
      <c r="K33" s="7">
        <f>'tableau 9'!K33-'tableau 10'!K33</f>
        <v>0</v>
      </c>
      <c r="L33" s="7">
        <f>'tableau 9'!L33-'tableau 10'!L33</f>
        <v>0</v>
      </c>
      <c r="M33" s="7">
        <f>'tableau 9'!M33-'tableau 10'!M33</f>
        <v>0</v>
      </c>
      <c r="N33" s="7">
        <f>'tableau 9'!N33-'tableau 10'!N33</f>
        <v>0</v>
      </c>
      <c r="O33" s="7">
        <f>'tableau 9'!O33-'tableau 10'!O33</f>
        <v>0</v>
      </c>
      <c r="P33" s="7">
        <f>'tableau 9'!P33-'tableau 10'!P33</f>
        <v>0</v>
      </c>
      <c r="Q33" s="7">
        <f>'tableau 9'!Q33-'tableau 10'!Q33</f>
        <v>0</v>
      </c>
      <c r="R33" s="7">
        <f>'tableau 9'!R33-'tableau 10'!R33</f>
        <v>0</v>
      </c>
      <c r="S33" s="7">
        <f>'tableau 9'!S33-'tableau 10'!S33</f>
        <v>0</v>
      </c>
      <c r="T33" s="7">
        <f>'tableau 9'!T33-'tableau 10'!T33</f>
        <v>0</v>
      </c>
      <c r="U33" s="7">
        <f>'tableau 9'!U33-'tableau 10'!U33</f>
        <v>0</v>
      </c>
      <c r="V33" s="7">
        <f>'tableau 9'!V33-'tableau 10'!V33</f>
        <v>0</v>
      </c>
      <c r="W33" s="7">
        <f>'tableau 9'!W33-'tableau 10'!W33</f>
        <v>0</v>
      </c>
      <c r="X33" s="7">
        <f>'tableau 9'!X33-'tableau 10'!X33</f>
        <v>0</v>
      </c>
      <c r="Y33" s="7">
        <f>'tableau 9'!Y33-'tableau 10'!Y33</f>
        <v>0</v>
      </c>
      <c r="Z33" s="7">
        <f>'tableau 9'!Z33-'tableau 10'!Z33</f>
        <v>0</v>
      </c>
      <c r="AA33" s="7">
        <f>'tableau 9'!AA33-'tableau 10'!AA33</f>
        <v>0</v>
      </c>
      <c r="AB33" s="7">
        <f>'tableau 9'!AB33-'tableau 10'!AB33</f>
        <v>0</v>
      </c>
      <c r="AC33" s="7">
        <f>'tableau 9'!AC33-'tableau 10'!AC33</f>
        <v>0</v>
      </c>
      <c r="AD33" s="7">
        <f>'tableau 9'!AD33-'tableau 10'!AD33</f>
        <v>0</v>
      </c>
      <c r="AE33" s="7">
        <f>'tableau 9'!AE33-'tableau 10'!AE33</f>
        <v>0</v>
      </c>
      <c r="AF33" s="7">
        <f>'tableau 9'!AF33-'tableau 10'!AF33</f>
        <v>0</v>
      </c>
      <c r="AG33" s="7">
        <f>'tableau 9'!AG33-'tableau 10'!AG33</f>
        <v>0</v>
      </c>
      <c r="AH33" s="7">
        <f>'tableau 9'!AH33-'tableau 10'!AH33</f>
        <v>0</v>
      </c>
      <c r="AI33" s="7">
        <f>'tableau 9'!AI33-'tableau 10'!AI33</f>
        <v>0</v>
      </c>
      <c r="AJ33" s="7">
        <f>'tableau 9'!AJ33-'tableau 10'!AJ33</f>
        <v>0</v>
      </c>
      <c r="AK33" s="7">
        <f>'tableau 9'!AK33-'tableau 10'!AK33</f>
        <v>0</v>
      </c>
      <c r="AL33" s="7">
        <f>'tableau 9'!AL33-'tableau 10'!AL33</f>
        <v>0</v>
      </c>
      <c r="AM33" s="7">
        <f>'tableau 9'!AM33-'tableau 10'!AM33</f>
        <v>0</v>
      </c>
      <c r="AN33" s="7">
        <f>'tableau 9'!AN33-'tableau 10'!AN33</f>
        <v>0</v>
      </c>
      <c r="AO33" s="7">
        <f>'tableau 9'!AO33-'tableau 10'!AO33</f>
        <v>0</v>
      </c>
      <c r="AP33" s="7">
        <f>'tableau 9'!AP33-'tableau 10'!AP33</f>
        <v>0</v>
      </c>
      <c r="AQ33" s="7">
        <f>'tableau 9'!AQ33-'tableau 10'!AQ33</f>
        <v>0</v>
      </c>
      <c r="AR33" s="7">
        <f>'tableau 9'!AR33-'tableau 10'!AR33</f>
        <v>0</v>
      </c>
      <c r="AS33" s="7">
        <f>'tableau 9'!AS33-'tableau 10'!AS33</f>
        <v>0</v>
      </c>
      <c r="AT33" s="7">
        <f>'tableau 9'!AT33-'tableau 10'!AT33</f>
        <v>0</v>
      </c>
      <c r="AU33" s="7">
        <f>'tableau 9'!AU33-'tableau 10'!AU33</f>
        <v>0</v>
      </c>
      <c r="AV33" s="7">
        <f>'tableau 9'!AV33-'tableau 10'!AV33</f>
        <v>0</v>
      </c>
      <c r="AW33" s="7">
        <f>'tableau 9'!AW33-'tableau 10'!AW33</f>
        <v>0</v>
      </c>
      <c r="AX33" s="7">
        <f>'tableau 9'!AX33-'tableau 10'!AX33</f>
        <v>0</v>
      </c>
      <c r="AY33" s="7">
        <f>'tableau 9'!AY33-'tableau 10'!AY33</f>
        <v>0</v>
      </c>
      <c r="AZ33" s="7">
        <f>'tableau 9'!AZ33-'tableau 10'!AZ33</f>
        <v>0</v>
      </c>
      <c r="BA33" s="7">
        <f>'tableau 9'!BA33-'tableau 10'!BA33</f>
        <v>0</v>
      </c>
      <c r="BB33" s="7">
        <f>'tableau 9'!BB33-'tableau 10'!BB33</f>
        <v>0</v>
      </c>
      <c r="BC33" s="7">
        <f>'tableau 9'!BC33-'tableau 10'!BC33</f>
        <v>0</v>
      </c>
      <c r="BD33" s="7">
        <f>'tableau 9'!BD33-'tableau 10'!BD33</f>
        <v>0</v>
      </c>
      <c r="BE33" s="7">
        <f>'tableau 9'!BE33-'tableau 10'!BE33</f>
        <v>0</v>
      </c>
      <c r="BF33" s="7">
        <f>'tableau 9'!BF33-'tableau 10'!BF33</f>
        <v>0</v>
      </c>
      <c r="BG33" s="7">
        <f>'tableau 9'!BG33-'tableau 10'!BG33</f>
        <v>0</v>
      </c>
      <c r="BH33" s="7">
        <f>'tableau 9'!BH33-'tableau 10'!BH33</f>
        <v>0</v>
      </c>
      <c r="BI33" s="7">
        <f>'tableau 9'!BI33-'tableau 10'!BI33</f>
        <v>0</v>
      </c>
      <c r="BJ33" s="7">
        <f>'tableau 9'!BJ33-'tableau 10'!BJ33</f>
        <v>0</v>
      </c>
      <c r="BK33" s="7">
        <f>'tableau 9'!BK33-'tableau 10'!BK33</f>
        <v>0</v>
      </c>
      <c r="BL33" s="4">
        <f t="shared" si="1"/>
        <v>0</v>
      </c>
      <c r="BM33" s="7">
        <f>'tableau 9'!BM33-'tableau 10'!BM33</f>
        <v>0</v>
      </c>
      <c r="BN33" s="7">
        <f>'tableau 9'!BN33-'tableau 10'!BN33</f>
        <v>0</v>
      </c>
      <c r="BO33" s="7">
        <f>'tableau 9'!BO33-'tableau 10'!BO33</f>
        <v>0</v>
      </c>
      <c r="BP33" s="7">
        <f>'tableau 9'!BP33-'tableau 10'!BP33</f>
        <v>0</v>
      </c>
      <c r="BQ33" s="7">
        <f>'tableau 9'!BQ33-'tableau 10'!BQ33</f>
        <v>0</v>
      </c>
      <c r="BR33" s="7">
        <f>'tableau 9'!BR33-'tableau 10'!BR33</f>
        <v>0</v>
      </c>
      <c r="BS33" s="7">
        <f>'tableau 9'!BS33-'tableau 10'!BS33</f>
        <v>0</v>
      </c>
      <c r="BT33" s="4">
        <f t="shared" si="0"/>
        <v>0</v>
      </c>
      <c r="BU33" s="10"/>
      <c r="BV33" s="10"/>
    </row>
    <row r="34" spans="1:74" ht="12.75">
      <c r="A34" s="1" t="s">
        <v>30</v>
      </c>
      <c r="B34" s="22" t="s">
        <v>144</v>
      </c>
      <c r="C34" s="7">
        <f>'tableau 9'!C34-'tableau 10'!C34</f>
        <v>161.1558988079826</v>
      </c>
      <c r="D34" s="7">
        <f>'tableau 9'!D34-'tableau 10'!D34</f>
        <v>0</v>
      </c>
      <c r="E34" s="7">
        <f>'tableau 9'!E34-'tableau 10'!E34</f>
        <v>0.05973000667157102</v>
      </c>
      <c r="F34" s="7">
        <f>'tableau 9'!F34-'tableau 10'!F34</f>
        <v>0.16490218595579675</v>
      </c>
      <c r="G34" s="7">
        <f>'tableau 9'!G34-'tableau 10'!G34</f>
        <v>3.424920964527269E-05</v>
      </c>
      <c r="H34" s="7">
        <f>'tableau 9'!H34-'tableau 10'!H34</f>
        <v>0</v>
      </c>
      <c r="I34" s="7">
        <f>'tableau 9'!I34-'tableau 10'!I34</f>
        <v>0.7764609335229707</v>
      </c>
      <c r="J34" s="7">
        <f>'tableau 9'!J34-'tableau 10'!J34</f>
        <v>73.84927523314231</v>
      </c>
      <c r="K34" s="7">
        <f>'tableau 9'!K34-'tableau 10'!K34</f>
        <v>294.30225598340223</v>
      </c>
      <c r="L34" s="7">
        <f>'tableau 9'!L34-'tableau 10'!L34</f>
        <v>1.299970762181101</v>
      </c>
      <c r="M34" s="7">
        <f>'tableau 9'!M34-'tableau 10'!M34</f>
        <v>217.19833042503052</v>
      </c>
      <c r="N34" s="7">
        <f>'tableau 9'!N34-'tableau 10'!N34</f>
        <v>3.588561891938809</v>
      </c>
      <c r="O34" s="7">
        <f>'tableau 9'!O34-'tableau 10'!O34</f>
        <v>6.004573849299711</v>
      </c>
      <c r="P34" s="7">
        <f>'tableau 9'!P34-'tableau 10'!P34</f>
        <v>45.128017847609186</v>
      </c>
      <c r="Q34" s="7">
        <f>'tableau 9'!Q34-'tableau 10'!Q34</f>
        <v>162.32526037791544</v>
      </c>
      <c r="R34" s="7">
        <f>'tableau 9'!R34-'tableau 10'!R34</f>
        <v>114.18659945338679</v>
      </c>
      <c r="S34" s="7">
        <f>'tableau 9'!S34-'tableau 10'!S34</f>
        <v>7.278409458964502</v>
      </c>
      <c r="T34" s="7">
        <f>'tableau 9'!T34-'tableau 10'!T34</f>
        <v>877.365326364036</v>
      </c>
      <c r="U34" s="7">
        <f>'tableau 9'!U34-'tableau 10'!U34</f>
        <v>112.84351360609679</v>
      </c>
      <c r="V34" s="7">
        <f>'tableau 9'!V34-'tableau 10'!V34</f>
        <v>227.2855358754482</v>
      </c>
      <c r="W34" s="7">
        <f>'tableau 9'!W34-'tableau 10'!W34</f>
        <v>417.8040238110865</v>
      </c>
      <c r="X34" s="7">
        <f>'tableau 9'!X34-'tableau 10'!X34</f>
        <v>124.33591178044983</v>
      </c>
      <c r="Y34" s="7">
        <f>'tableau 9'!Y34-'tableau 10'!Y34</f>
        <v>105.24365855454764</v>
      </c>
      <c r="Z34" s="7">
        <f>'tableau 9'!Z34-'tableau 10'!Z34</f>
        <v>3.4889960201782233</v>
      </c>
      <c r="AA34" s="7">
        <f>'tableau 9'!AA34-'tableau 10'!AA34</f>
        <v>62.05340182407991</v>
      </c>
      <c r="AB34" s="7">
        <f>'tableau 9'!AB34-'tableau 10'!AB34</f>
        <v>51.34737763430953</v>
      </c>
      <c r="AC34" s="7">
        <f>'tableau 9'!AC34-'tableau 10'!AC34</f>
        <v>10.948316129281066</v>
      </c>
      <c r="AD34" s="7">
        <f>'tableau 9'!AD34-'tableau 10'!AD34</f>
        <v>43.73249252173828</v>
      </c>
      <c r="AE34" s="7">
        <f>'tableau 9'!AE34-'tableau 10'!AE34</f>
        <v>16.96446541128698</v>
      </c>
      <c r="AF34" s="7">
        <f>'tableau 9'!AF34-'tableau 10'!AF34</f>
        <v>30.10158095652626</v>
      </c>
      <c r="AG34" s="7">
        <f>'tableau 9'!AG34-'tableau 10'!AG34</f>
        <v>0</v>
      </c>
      <c r="AH34" s="7">
        <f>'tableau 9'!AH34-'tableau 10'!AH34</f>
        <v>564.2727030313628</v>
      </c>
      <c r="AI34" s="7">
        <f>'tableau 9'!AI34-'tableau 10'!AI34</f>
        <v>26.34254968860966</v>
      </c>
      <c r="AJ34" s="7">
        <f>'tableau 9'!AJ34-'tableau 10'!AJ34</f>
        <v>122.88534787487745</v>
      </c>
      <c r="AK34" s="7">
        <f>'tableau 9'!AK34-'tableau 10'!AK34</f>
        <v>79.40783170702875</v>
      </c>
      <c r="AL34" s="7">
        <f>'tableau 9'!AL34-'tableau 10'!AL34</f>
        <v>238.9644647763427</v>
      </c>
      <c r="AM34" s="7">
        <f>'tableau 9'!AM34-'tableau 10'!AM34</f>
        <v>319.3920365091331</v>
      </c>
      <c r="AN34" s="7">
        <f>'tableau 9'!AN34-'tableau 10'!AN34</f>
        <v>236.84250740476176</v>
      </c>
      <c r="AO34" s="7">
        <f>'tableau 9'!AO34-'tableau 10'!AO34</f>
        <v>119.83970556380847</v>
      </c>
      <c r="AP34" s="7">
        <f>'tableau 9'!AP34-'tableau 10'!AP34</f>
        <v>0.32617415446664655</v>
      </c>
      <c r="AQ34" s="7">
        <f>'tableau 9'!AQ34-'tableau 10'!AQ34</f>
        <v>0.32265778195291694</v>
      </c>
      <c r="AR34" s="7">
        <f>'tableau 9'!AR34-'tableau 10'!AR34</f>
        <v>154.684446624018</v>
      </c>
      <c r="AS34" s="7">
        <f>'tableau 9'!AS34-'tableau 10'!AS34</f>
        <v>78.72759521776706</v>
      </c>
      <c r="AT34" s="7">
        <f>'tableau 9'!AT34-'tableau 10'!AT34</f>
        <v>29.3843902642175</v>
      </c>
      <c r="AU34" s="7">
        <f>'tableau 9'!AU34-'tableau 10'!AU34</f>
        <v>7.2436090011222785</v>
      </c>
      <c r="AV34" s="7">
        <f>'tableau 9'!AV34-'tableau 10'!AV34</f>
        <v>23.471749570240128</v>
      </c>
      <c r="AW34" s="7">
        <f>'tableau 9'!AW34-'tableau 10'!AW34</f>
        <v>29.72146458878752</v>
      </c>
      <c r="AX34" s="7">
        <f>'tableau 9'!AX34-'tableau 10'!AX34</f>
        <v>6.830359892412151</v>
      </c>
      <c r="AY34" s="7">
        <f>'tableau 9'!AY34-'tableau 10'!AY34</f>
        <v>80.8919431398918</v>
      </c>
      <c r="AZ34" s="7">
        <f>'tableau 9'!AZ34-'tableau 10'!AZ34</f>
        <v>35.226544712541425</v>
      </c>
      <c r="BA34" s="7">
        <f>'tableau 9'!BA34-'tableau 10'!BA34</f>
        <v>165.69452364990866</v>
      </c>
      <c r="BB34" s="7">
        <f>'tableau 9'!BB34-'tableau 10'!BB34</f>
        <v>105.19704874939131</v>
      </c>
      <c r="BC34" s="7">
        <f>'tableau 9'!BC34-'tableau 10'!BC34</f>
        <v>39.908091426752605</v>
      </c>
      <c r="BD34" s="7">
        <f>'tableau 9'!BD34-'tableau 10'!BD34</f>
        <v>189.30816566098758</v>
      </c>
      <c r="BE34" s="7">
        <f>'tableau 9'!BE34-'tableau 10'!BE34</f>
        <v>150.85928746442536</v>
      </c>
      <c r="BF34" s="7">
        <f>'tableau 9'!BF34-'tableau 10'!BF34</f>
        <v>42.049754373475366</v>
      </c>
      <c r="BG34" s="7">
        <f>'tableau 9'!BG34-'tableau 10'!BG34</f>
        <v>61.78120974882109</v>
      </c>
      <c r="BH34" s="7">
        <f>'tableau 9'!BH34-'tableau 10'!BH34</f>
        <v>55.48543377229771</v>
      </c>
      <c r="BI34" s="7">
        <f>'tableau 9'!BI34-'tableau 10'!BI34</f>
        <v>0</v>
      </c>
      <c r="BJ34" s="7">
        <f>'tableau 9'!BJ34-'tableau 10'!BJ34</f>
        <v>0</v>
      </c>
      <c r="BK34" s="7">
        <f>'tableau 9'!BK34-'tableau 10'!BK34</f>
        <v>0</v>
      </c>
      <c r="BL34" s="4">
        <f t="shared" si="1"/>
        <v>6135.894478304681</v>
      </c>
      <c r="BM34" s="7">
        <f>'tableau 9'!BM34-'tableau 10'!BM34</f>
        <v>2573.1332653360523</v>
      </c>
      <c r="BN34" s="7">
        <f>'tableau 9'!BN34-'tableau 10'!BN34</f>
        <v>0</v>
      </c>
      <c r="BO34" s="7">
        <f>'tableau 9'!BO34-'tableau 10'!BO34</f>
        <v>0</v>
      </c>
      <c r="BP34" s="7">
        <f>'tableau 9'!BP34-'tableau 10'!BP34</f>
        <v>0</v>
      </c>
      <c r="BQ34" s="7">
        <f>'tableau 9'!BQ34-'tableau 10'!BQ34</f>
        <v>0</v>
      </c>
      <c r="BR34" s="7">
        <f>'tableau 9'!BR34-'tableau 10'!BR34</f>
        <v>607.4832250312013</v>
      </c>
      <c r="BS34" s="7">
        <f>'tableau 9'!BS34-'tableau 10'!BS34</f>
        <v>6.483231076730802</v>
      </c>
      <c r="BT34" s="4">
        <f t="shared" si="0"/>
        <v>9322.994199748666</v>
      </c>
      <c r="BU34" s="10"/>
      <c r="BV34" s="10"/>
    </row>
    <row r="35" spans="1:74" ht="12.75">
      <c r="A35" s="1" t="s">
        <v>31</v>
      </c>
      <c r="B35" s="22" t="s">
        <v>145</v>
      </c>
      <c r="C35" s="7">
        <f>'tableau 9'!C35-'tableau 10'!C35</f>
        <v>15.785984467208424</v>
      </c>
      <c r="D35" s="7">
        <f>'tableau 9'!D35-'tableau 10'!D35</f>
        <v>0</v>
      </c>
      <c r="E35" s="7">
        <f>'tableau 9'!E35-'tableau 10'!E35</f>
        <v>0</v>
      </c>
      <c r="F35" s="7">
        <f>'tableau 9'!F35-'tableau 10'!F35</f>
        <v>0.013521453526133227</v>
      </c>
      <c r="G35" s="7">
        <f>'tableau 9'!G35-'tableau 10'!G35</f>
        <v>8.230169864384043E-07</v>
      </c>
      <c r="H35" s="7">
        <f>'tableau 9'!H35-'tableau 10'!H35</f>
        <v>0</v>
      </c>
      <c r="I35" s="7">
        <f>'tableau 9'!I35-'tableau 10'!I35</f>
        <v>0.009904238467650877</v>
      </c>
      <c r="J35" s="7">
        <f>'tableau 9'!J35-'tableau 10'!J35</f>
        <v>0.5882394370266756</v>
      </c>
      <c r="K35" s="7">
        <f>'tableau 9'!K35-'tableau 10'!K35</f>
        <v>21.37656423847009</v>
      </c>
      <c r="L35" s="7">
        <f>'tableau 9'!L35-'tableau 10'!L35</f>
        <v>0.08614003230826302</v>
      </c>
      <c r="M35" s="7">
        <f>'tableau 9'!M35-'tableau 10'!M35</f>
        <v>7.826088620944898</v>
      </c>
      <c r="N35" s="7">
        <f>'tableau 9'!N35-'tableau 10'!N35</f>
        <v>1.947857457979832E-12</v>
      </c>
      <c r="O35" s="7">
        <f>'tableau 9'!O35-'tableau 10'!O35</f>
        <v>0.028514238245578055</v>
      </c>
      <c r="P35" s="7">
        <f>'tableau 9'!P35-'tableau 10'!P35</f>
        <v>0.6118350297335173</v>
      </c>
      <c r="Q35" s="7">
        <f>'tableau 9'!Q35-'tableau 10'!Q35</f>
        <v>1.4930113096232889</v>
      </c>
      <c r="R35" s="7">
        <f>'tableau 9'!R35-'tableau 10'!R35</f>
        <v>4.581702691230776</v>
      </c>
      <c r="S35" s="7">
        <f>'tableau 9'!S35-'tableau 10'!S35</f>
        <v>2.30099497975814</v>
      </c>
      <c r="T35" s="7">
        <f>'tableau 9'!T35-'tableau 10'!T35</f>
        <v>28.385923139781994</v>
      </c>
      <c r="U35" s="7">
        <f>'tableau 9'!U35-'tableau 10'!U35</f>
        <v>2.2562936287201363</v>
      </c>
      <c r="V35" s="7">
        <f>'tableau 9'!V35-'tableau 10'!V35</f>
        <v>4.452094851618234</v>
      </c>
      <c r="W35" s="7">
        <f>'tableau 9'!W35-'tableau 10'!W35</f>
        <v>2.963260291497739</v>
      </c>
      <c r="X35" s="7">
        <f>'tableau 9'!X35-'tableau 10'!X35</f>
        <v>1.5106391655280302</v>
      </c>
      <c r="Y35" s="7">
        <f>'tableau 9'!Y35-'tableau 10'!Y35</f>
        <v>2.766412440654578</v>
      </c>
      <c r="Z35" s="7">
        <f>'tableau 9'!Z35-'tableau 10'!Z35</f>
        <v>0.08975631010276862</v>
      </c>
      <c r="AA35" s="7">
        <f>'tableau 9'!AA35-'tableau 10'!AA35</f>
        <v>1.0968544183444155</v>
      </c>
      <c r="AB35" s="7">
        <f>'tableau 9'!AB35-'tableau 10'!AB35</f>
        <v>2.8675571564618108</v>
      </c>
      <c r="AC35" s="7">
        <f>'tableau 9'!AC35-'tableau 10'!AC35</f>
        <v>0.3805867464795505</v>
      </c>
      <c r="AD35" s="7">
        <f>'tableau 9'!AD35-'tableau 10'!AD35</f>
        <v>0.7206185292537804</v>
      </c>
      <c r="AE35" s="7">
        <f>'tableau 9'!AE35-'tableau 10'!AE35</f>
        <v>1.1885102953046731</v>
      </c>
      <c r="AF35" s="7">
        <f>'tableau 9'!AF35-'tableau 10'!AF35</f>
        <v>0.7694055231577864</v>
      </c>
      <c r="AG35" s="7">
        <f>'tableau 9'!AG35-'tableau 10'!AG35</f>
        <v>0</v>
      </c>
      <c r="AH35" s="7">
        <f>'tableau 9'!AH35-'tableau 10'!AH35</f>
        <v>1.8862288276072297</v>
      </c>
      <c r="AI35" s="7">
        <f>'tableau 9'!AI35-'tableau 10'!AI35</f>
        <v>4.212195100552613</v>
      </c>
      <c r="AJ35" s="7">
        <f>'tableau 9'!AJ35-'tableau 10'!AJ35</f>
        <v>7.38971355838702</v>
      </c>
      <c r="AK35" s="7">
        <f>'tableau 9'!AK35-'tableau 10'!AK35</f>
        <v>4.192305197716026</v>
      </c>
      <c r="AL35" s="7">
        <f>'tableau 9'!AL35-'tableau 10'!AL35</f>
        <v>19.982450838567097</v>
      </c>
      <c r="AM35" s="7">
        <f>'tableau 9'!AM35-'tableau 10'!AM35</f>
        <v>4.897179565447004</v>
      </c>
      <c r="AN35" s="7">
        <f>'tableau 9'!AN35-'tableau 10'!AN35</f>
        <v>27.64227616735139</v>
      </c>
      <c r="AO35" s="7">
        <f>'tableau 9'!AO35-'tableau 10'!AO35</f>
        <v>27.652102340615176</v>
      </c>
      <c r="AP35" s="7">
        <f>'tableau 9'!AP35-'tableau 10'!AP35</f>
        <v>0.29132537315386486</v>
      </c>
      <c r="AQ35" s="7">
        <f>'tableau 9'!AQ35-'tableau 10'!AQ35</f>
        <v>0</v>
      </c>
      <c r="AR35" s="7">
        <f>'tableau 9'!AR35-'tableau 10'!AR35</f>
        <v>9.963785064299223</v>
      </c>
      <c r="AS35" s="7">
        <f>'tableau 9'!AS35-'tableau 10'!AS35</f>
        <v>1.5232698264334845</v>
      </c>
      <c r="AT35" s="7">
        <f>'tableau 9'!AT35-'tableau 10'!AT35</f>
        <v>1.1139400224677363</v>
      </c>
      <c r="AU35" s="7">
        <f>'tableau 9'!AU35-'tableau 10'!AU35</f>
        <v>0</v>
      </c>
      <c r="AV35" s="7">
        <f>'tableau 9'!AV35-'tableau 10'!AV35</f>
        <v>0.5210160925917018</v>
      </c>
      <c r="AW35" s="7">
        <f>'tableau 9'!AW35-'tableau 10'!AW35</f>
        <v>152.27813974162416</v>
      </c>
      <c r="AX35" s="7">
        <f>'tableau 9'!AX35-'tableau 10'!AX35</f>
        <v>0.17612490850234608</v>
      </c>
      <c r="AY35" s="7">
        <f>'tableau 9'!AY35-'tableau 10'!AY35</f>
        <v>0.6747023828712165</v>
      </c>
      <c r="AZ35" s="7">
        <f>'tableau 9'!AZ35-'tableau 10'!AZ35</f>
        <v>1.1670475776819949</v>
      </c>
      <c r="BA35" s="7">
        <f>'tableau 9'!BA35-'tableau 10'!BA35</f>
        <v>5.766628591308633</v>
      </c>
      <c r="BB35" s="7">
        <f>'tableau 9'!BB35-'tableau 10'!BB35</f>
        <v>6.2944639731389795</v>
      </c>
      <c r="BC35" s="7">
        <f>'tableau 9'!BC35-'tableau 10'!BC35</f>
        <v>2.3943543353079053</v>
      </c>
      <c r="BD35" s="7">
        <f>'tableau 9'!BD35-'tableau 10'!BD35</f>
        <v>31.024857003816653</v>
      </c>
      <c r="BE35" s="7">
        <f>'tableau 9'!BE35-'tableau 10'!BE35</f>
        <v>2.0129573914826886</v>
      </c>
      <c r="BF35" s="7">
        <f>'tableau 9'!BF35-'tableau 10'!BF35</f>
        <v>1.4785166258399922</v>
      </c>
      <c r="BG35" s="7">
        <f>'tableau 9'!BG35-'tableau 10'!BG35</f>
        <v>7.977496285286105</v>
      </c>
      <c r="BH35" s="7">
        <f>'tableau 9'!BH35-'tableau 10'!BH35</f>
        <v>3.1572713672895203</v>
      </c>
      <c r="BI35" s="7">
        <f>'tableau 9'!BI35-'tableau 10'!BI35</f>
        <v>0</v>
      </c>
      <c r="BJ35" s="7">
        <f>'tableau 9'!BJ35-'tableau 10'!BJ35</f>
        <v>0</v>
      </c>
      <c r="BK35" s="7">
        <f>'tableau 9'!BK35-'tableau 10'!BK35</f>
        <v>0</v>
      </c>
      <c r="BL35" s="4">
        <f t="shared" si="1"/>
        <v>429.82076221580763</v>
      </c>
      <c r="BM35" s="7">
        <f>'tableau 9'!BM35-'tableau 10'!BM35</f>
        <v>361.18129551074543</v>
      </c>
      <c r="BN35" s="7">
        <f>'tableau 9'!BN35-'tableau 10'!BN35</f>
        <v>0</v>
      </c>
      <c r="BO35" s="7">
        <f>'tableau 9'!BO35-'tableau 10'!BO35</f>
        <v>0</v>
      </c>
      <c r="BP35" s="7">
        <f>'tableau 9'!BP35-'tableau 10'!BP35</f>
        <v>0</v>
      </c>
      <c r="BQ35" s="7">
        <f>'tableau 9'!BQ35-'tableau 10'!BQ35</f>
        <v>5.796060584512551</v>
      </c>
      <c r="BR35" s="7">
        <f>'tableau 9'!BR35-'tableau 10'!BR35</f>
        <v>0</v>
      </c>
      <c r="BS35" s="7">
        <f>'tableau 9'!BS35-'tableau 10'!BS35</f>
        <v>0</v>
      </c>
      <c r="BT35" s="4">
        <f t="shared" si="0"/>
        <v>796.7981183110657</v>
      </c>
      <c r="BU35" s="10"/>
      <c r="BV35" s="10"/>
    </row>
    <row r="36" spans="1:74" ht="12.75">
      <c r="A36" s="1" t="s">
        <v>32</v>
      </c>
      <c r="B36" s="22" t="s">
        <v>146</v>
      </c>
      <c r="C36" s="7">
        <f>'tableau 9'!C36-'tableau 10'!C36</f>
        <v>0.2628593386158918</v>
      </c>
      <c r="D36" s="7">
        <f>'tableau 9'!D36-'tableau 10'!D36</f>
        <v>0</v>
      </c>
      <c r="E36" s="7">
        <f>'tableau 9'!E36-'tableau 10'!E36</f>
        <v>0</v>
      </c>
      <c r="F36" s="7">
        <f>'tableau 9'!F36-'tableau 10'!F36</f>
        <v>0.45974049477774176</v>
      </c>
      <c r="G36" s="7">
        <f>'tableau 9'!G36-'tableau 10'!G36</f>
        <v>9.588581606914753E-05</v>
      </c>
      <c r="H36" s="7">
        <f>'tableau 9'!H36-'tableau 10'!H36</f>
        <v>0</v>
      </c>
      <c r="I36" s="7">
        <f>'tableau 9'!I36-'tableau 10'!I36</f>
        <v>0.061972618839814246</v>
      </c>
      <c r="J36" s="7">
        <f>'tableau 9'!J36-'tableau 10'!J36</f>
        <v>5.525939106257014</v>
      </c>
      <c r="K36" s="7">
        <f>'tableau 9'!K36-'tableau 10'!K36</f>
        <v>54.18468279853141</v>
      </c>
      <c r="L36" s="7">
        <f>'tableau 9'!L36-'tableau 10'!L36</f>
        <v>0.050616892379039956</v>
      </c>
      <c r="M36" s="7">
        <f>'tableau 9'!M36-'tableau 10'!M36</f>
        <v>10.120903590801714</v>
      </c>
      <c r="N36" s="7">
        <f>'tableau 9'!N36-'tableau 10'!N36</f>
        <v>6.929789017809675</v>
      </c>
      <c r="O36" s="7">
        <f>'tableau 9'!O36-'tableau 10'!O36</f>
        <v>0.5983667306878084</v>
      </c>
      <c r="P36" s="7">
        <f>'tableau 9'!P36-'tableau 10'!P36</f>
        <v>6.490609673069125</v>
      </c>
      <c r="Q36" s="7">
        <f>'tableau 9'!Q36-'tableau 10'!Q36</f>
        <v>17.37394559093529</v>
      </c>
      <c r="R36" s="7">
        <f>'tableau 9'!R36-'tableau 10'!R36</f>
        <v>49.43327452833723</v>
      </c>
      <c r="S36" s="7">
        <f>'tableau 9'!S36-'tableau 10'!S36</f>
        <v>12.736519296109204</v>
      </c>
      <c r="T36" s="7">
        <f>'tableau 9'!T36-'tableau 10'!T36</f>
        <v>223.90424392418578</v>
      </c>
      <c r="U36" s="7">
        <f>'tableau 9'!U36-'tableau 10'!U36</f>
        <v>15.448346243388695</v>
      </c>
      <c r="V36" s="7">
        <f>'tableau 9'!V36-'tableau 10'!V36</f>
        <v>40.6375517860511</v>
      </c>
      <c r="W36" s="7">
        <f>'tableau 9'!W36-'tableau 10'!W36</f>
        <v>146.5495675730841</v>
      </c>
      <c r="X36" s="7">
        <f>'tableau 9'!X36-'tableau 10'!X36</f>
        <v>38.24032572047169</v>
      </c>
      <c r="Y36" s="7">
        <f>'tableau 9'!Y36-'tableau 10'!Y36</f>
        <v>15.694549847254178</v>
      </c>
      <c r="Z36" s="7">
        <f>'tableau 9'!Z36-'tableau 10'!Z36</f>
        <v>10.890693502208398</v>
      </c>
      <c r="AA36" s="7">
        <f>'tableau 9'!AA36-'tableau 10'!AA36</f>
        <v>31.024381597533413</v>
      </c>
      <c r="AB36" s="7">
        <f>'tableau 9'!AB36-'tableau 10'!AB36</f>
        <v>17.880099635116576</v>
      </c>
      <c r="AC36" s="7">
        <f>'tableau 9'!AC36-'tableau 10'!AC36</f>
        <v>1.064969012367575</v>
      </c>
      <c r="AD36" s="7">
        <f>'tableau 9'!AD36-'tableau 10'!AD36</f>
        <v>18.54599877279493</v>
      </c>
      <c r="AE36" s="7">
        <f>'tableau 9'!AE36-'tableau 10'!AE36</f>
        <v>15.504528418877474</v>
      </c>
      <c r="AF36" s="7">
        <f>'tableau 9'!AF36-'tableau 10'!AF36</f>
        <v>5.959096885721788</v>
      </c>
      <c r="AG36" s="7">
        <f>'tableau 9'!AG36-'tableau 10'!AG36</f>
        <v>0</v>
      </c>
      <c r="AH36" s="7">
        <f>'tableau 9'!AH36-'tableau 10'!AH36</f>
        <v>412.7755051378436</v>
      </c>
      <c r="AI36" s="7">
        <f>'tableau 9'!AI36-'tableau 10'!AI36</f>
        <v>37.0545312956286</v>
      </c>
      <c r="AJ36" s="7">
        <f>'tableau 9'!AJ36-'tableau 10'!AJ36</f>
        <v>8905.882348688872</v>
      </c>
      <c r="AK36" s="7">
        <f>'tableau 9'!AK36-'tableau 10'!AK36</f>
        <v>207.82627464361636</v>
      </c>
      <c r="AL36" s="7">
        <f>'tableau 9'!AL36-'tableau 10'!AL36</f>
        <v>1244.951931620458</v>
      </c>
      <c r="AM36" s="7">
        <f>'tableau 9'!AM36-'tableau 10'!AM36</f>
        <v>876.2913876684222</v>
      </c>
      <c r="AN36" s="7">
        <f>'tableau 9'!AN36-'tableau 10'!AN36</f>
        <v>245.8433394776182</v>
      </c>
      <c r="AO36" s="7">
        <f>'tableau 9'!AO36-'tableau 10'!AO36</f>
        <v>191.43244165289858</v>
      </c>
      <c r="AP36" s="7">
        <f>'tableau 9'!AP36-'tableau 10'!AP36</f>
        <v>0.4640183514611435</v>
      </c>
      <c r="AQ36" s="7">
        <f>'tableau 9'!AQ36-'tableau 10'!AQ36</f>
        <v>3.940718033267703E-12</v>
      </c>
      <c r="AR36" s="7">
        <f>'tableau 9'!AR36-'tableau 10'!AR36</f>
        <v>1028.0586645585302</v>
      </c>
      <c r="AS36" s="7">
        <f>'tableau 9'!AS36-'tableau 10'!AS36</f>
        <v>74.15218226505162</v>
      </c>
      <c r="AT36" s="7">
        <f>'tableau 9'!AT36-'tableau 10'!AT36</f>
        <v>64.57499253461</v>
      </c>
      <c r="AU36" s="7">
        <f>'tableau 9'!AU36-'tableau 10'!AU36</f>
        <v>0</v>
      </c>
      <c r="AV36" s="7">
        <f>'tableau 9'!AV36-'tableau 10'!AV36</f>
        <v>28.92280457078721</v>
      </c>
      <c r="AW36" s="7">
        <f>'tableau 9'!AW36-'tableau 10'!AW36</f>
        <v>2779.757727378607</v>
      </c>
      <c r="AX36" s="7">
        <f>'tableau 9'!AX36-'tableau 10'!AX36</f>
        <v>2.6277668504624536</v>
      </c>
      <c r="AY36" s="7">
        <f>'tableau 9'!AY36-'tableau 10'!AY36</f>
        <v>54.35194851969544</v>
      </c>
      <c r="AZ36" s="7">
        <f>'tableau 9'!AZ36-'tableau 10'!AZ36</f>
        <v>11.023883019300932</v>
      </c>
      <c r="BA36" s="7">
        <f>'tableau 9'!BA36-'tableau 10'!BA36</f>
        <v>185.72174468123475</v>
      </c>
      <c r="BB36" s="7">
        <f>'tableau 9'!BB36-'tableau 10'!BB36</f>
        <v>1090.0507453461066</v>
      </c>
      <c r="BC36" s="7">
        <f>'tableau 9'!BC36-'tableau 10'!BC36</f>
        <v>144.60157180282377</v>
      </c>
      <c r="BD36" s="7">
        <f>'tableau 9'!BD36-'tableau 10'!BD36</f>
        <v>85.3907727680885</v>
      </c>
      <c r="BE36" s="7">
        <f>'tableau 9'!BE36-'tableau 10'!BE36</f>
        <v>52.31972241323965</v>
      </c>
      <c r="BF36" s="7">
        <f>'tableau 9'!BF36-'tableau 10'!BF36</f>
        <v>32.19702844365314</v>
      </c>
      <c r="BG36" s="7">
        <f>'tableau 9'!BG36-'tableau 10'!BG36</f>
        <v>110.64214153696508</v>
      </c>
      <c r="BH36" s="7">
        <f>'tableau 9'!BH36-'tableau 10'!BH36</f>
        <v>12.399235073551388</v>
      </c>
      <c r="BI36" s="7">
        <f>'tableau 9'!BI36-'tableau 10'!BI36</f>
        <v>0</v>
      </c>
      <c r="BJ36" s="7">
        <f>'tableau 9'!BJ36-'tableau 10'!BJ36</f>
        <v>0</v>
      </c>
      <c r="BK36" s="7">
        <f>'tableau 9'!BK36-'tableau 10'!BK36</f>
        <v>0</v>
      </c>
      <c r="BL36" s="4">
        <f t="shared" si="1"/>
        <v>18624.888378781554</v>
      </c>
      <c r="BM36" s="7">
        <f>'tableau 9'!BM36-'tableau 10'!BM36</f>
        <v>131.23530549729247</v>
      </c>
      <c r="BN36" s="7">
        <f>'tableau 9'!BN36-'tableau 10'!BN36</f>
        <v>0</v>
      </c>
      <c r="BO36" s="7">
        <f>'tableau 9'!BO36-'tableau 10'!BO36</f>
        <v>0</v>
      </c>
      <c r="BP36" s="7">
        <f>'tableau 9'!BP36-'tableau 10'!BP36</f>
        <v>18196.882786719325</v>
      </c>
      <c r="BQ36" s="7">
        <f>'tableau 9'!BQ36-'tableau 10'!BQ36</f>
        <v>0</v>
      </c>
      <c r="BR36" s="7">
        <f>'tableau 9'!BR36-'tableau 10'!BR36</f>
        <v>441.3124559927987</v>
      </c>
      <c r="BS36" s="7">
        <f>'tableau 9'!BS36-'tableau 10'!BS36</f>
        <v>175.76048157514208</v>
      </c>
      <c r="BT36" s="4">
        <f t="shared" si="0"/>
        <v>37570.079408566104</v>
      </c>
      <c r="BU36" s="10"/>
      <c r="BV36" s="10"/>
    </row>
    <row r="37" spans="1:74" ht="12.75">
      <c r="A37" s="1" t="s">
        <v>33</v>
      </c>
      <c r="B37" s="22" t="s">
        <v>147</v>
      </c>
      <c r="C37" s="7">
        <f>'tableau 9'!C37-'tableau 10'!C37</f>
        <v>0</v>
      </c>
      <c r="D37" s="7">
        <f>'tableau 9'!D37-'tableau 10'!D37</f>
        <v>0</v>
      </c>
      <c r="E37" s="7">
        <f>'tableau 9'!E37-'tableau 10'!E37</f>
        <v>0</v>
      </c>
      <c r="F37" s="7">
        <f>'tableau 9'!F37-'tableau 10'!F37</f>
        <v>0.11022609745630069</v>
      </c>
      <c r="G37" s="7">
        <f>'tableau 9'!G37-'tableau 10'!G37</f>
        <v>6.866052827173684E-06</v>
      </c>
      <c r="H37" s="7">
        <f>'tableau 9'!H37-'tableau 10'!H37</f>
        <v>0</v>
      </c>
      <c r="I37" s="7">
        <f>'tableau 9'!I37-'tableau 10'!I37</f>
        <v>0.05897506763143836</v>
      </c>
      <c r="J37" s="7">
        <f>'tableau 9'!J37-'tableau 10'!J37</f>
        <v>17.505226387253288</v>
      </c>
      <c r="K37" s="7">
        <f>'tableau 9'!K37-'tableau 10'!K37</f>
        <v>31.112468044787988</v>
      </c>
      <c r="L37" s="7">
        <f>'tableau 9'!L37-'tableau 10'!L37</f>
        <v>0</v>
      </c>
      <c r="M37" s="7">
        <f>'tableau 9'!M37-'tableau 10'!M37</f>
        <v>7.540821234997941</v>
      </c>
      <c r="N37" s="7">
        <f>'tableau 9'!N37-'tableau 10'!N37</f>
        <v>0.8447164240985531</v>
      </c>
      <c r="O37" s="7">
        <f>'tableau 9'!O37-'tableau 10'!O37</f>
        <v>9.874648115597232E-12</v>
      </c>
      <c r="P37" s="7">
        <f>'tableau 9'!P37-'tableau 10'!P37</f>
        <v>6.088067959492953</v>
      </c>
      <c r="Q37" s="7">
        <f>'tableau 9'!Q37-'tableau 10'!Q37</f>
        <v>0.8840201361617553</v>
      </c>
      <c r="R37" s="7">
        <f>'tableau 9'!R37-'tableau 10'!R37</f>
        <v>4.248665048813922</v>
      </c>
      <c r="S37" s="7">
        <f>'tableau 9'!S37-'tableau 10'!S37</f>
        <v>0.03852573000162483</v>
      </c>
      <c r="T37" s="7">
        <f>'tableau 9'!T37-'tableau 10'!T37</f>
        <v>13.186401046109534</v>
      </c>
      <c r="U37" s="7">
        <f>'tableau 9'!U37-'tableau 10'!U37</f>
        <v>13.328846400022655</v>
      </c>
      <c r="V37" s="7">
        <f>'tableau 9'!V37-'tableau 10'!V37</f>
        <v>8.792096049275315</v>
      </c>
      <c r="W37" s="7">
        <f>'tableau 9'!W37-'tableau 10'!W37</f>
        <v>7.751168325143581</v>
      </c>
      <c r="X37" s="7">
        <f>'tableau 9'!X37-'tableau 10'!X37</f>
        <v>31.200571243122056</v>
      </c>
      <c r="Y37" s="7">
        <f>'tableau 9'!Y37-'tableau 10'!Y37</f>
        <v>13.006455769499723</v>
      </c>
      <c r="Z37" s="7">
        <f>'tableau 9'!Z37-'tableau 10'!Z37</f>
        <v>5.937059095202352</v>
      </c>
      <c r="AA37" s="7">
        <f>'tableau 9'!AA37-'tableau 10'!AA37</f>
        <v>3.610723467026397</v>
      </c>
      <c r="AB37" s="7">
        <f>'tableau 9'!AB37-'tableau 10'!AB37</f>
        <v>0</v>
      </c>
      <c r="AC37" s="7">
        <f>'tableau 9'!AC37-'tableau 10'!AC37</f>
        <v>0.3244502722852947</v>
      </c>
      <c r="AD37" s="7">
        <f>'tableau 9'!AD37-'tableau 10'!AD37</f>
        <v>716.1721894975175</v>
      </c>
      <c r="AE37" s="7">
        <f>'tableau 9'!AE37-'tableau 10'!AE37</f>
        <v>2.591466772472803</v>
      </c>
      <c r="AF37" s="7">
        <f>'tableau 9'!AF37-'tableau 10'!AF37</f>
        <v>2.6120916133911973</v>
      </c>
      <c r="AG37" s="7">
        <f>'tableau 9'!AG37-'tableau 10'!AG37</f>
        <v>0</v>
      </c>
      <c r="AH37" s="7">
        <f>'tableau 9'!AH37-'tableau 10'!AH37</f>
        <v>3.8786050167981223</v>
      </c>
      <c r="AI37" s="7">
        <f>'tableau 9'!AI37-'tableau 10'!AI37</f>
        <v>2.2868499943030054</v>
      </c>
      <c r="AJ37" s="7">
        <f>'tableau 9'!AJ37-'tableau 10'!AJ37</f>
        <v>33.9863887285154</v>
      </c>
      <c r="AK37" s="7">
        <f>'tableau 9'!AK37-'tableau 10'!AK37</f>
        <v>217.26038350775232</v>
      </c>
      <c r="AL37" s="7">
        <f>'tableau 9'!AL37-'tableau 10'!AL37</f>
        <v>218.25010269683094</v>
      </c>
      <c r="AM37" s="7">
        <f>'tableau 9'!AM37-'tableau 10'!AM37</f>
        <v>32.475861805135054</v>
      </c>
      <c r="AN37" s="7">
        <f>'tableau 9'!AN37-'tableau 10'!AN37</f>
        <v>18.96932224044863</v>
      </c>
      <c r="AO37" s="7">
        <f>'tableau 9'!AO37-'tableau 10'!AO37</f>
        <v>280.1482758622488</v>
      </c>
      <c r="AP37" s="7">
        <f>'tableau 9'!AP37-'tableau 10'!AP37</f>
        <v>26.02063624049915</v>
      </c>
      <c r="AQ37" s="7">
        <f>'tableau 9'!AQ37-'tableau 10'!AQ37</f>
        <v>28.66544033866242</v>
      </c>
      <c r="AR37" s="7">
        <f>'tableau 9'!AR37-'tableau 10'!AR37</f>
        <v>145.60940557061272</v>
      </c>
      <c r="AS37" s="7">
        <f>'tableau 9'!AS37-'tableau 10'!AS37</f>
        <v>17.094746917457297</v>
      </c>
      <c r="AT37" s="7">
        <f>'tableau 9'!AT37-'tableau 10'!AT37</f>
        <v>0</v>
      </c>
      <c r="AU37" s="7">
        <f>'tableau 9'!AU37-'tableau 10'!AU37</f>
        <v>2.2986018081858606</v>
      </c>
      <c r="AV37" s="7">
        <f>'tableau 9'!AV37-'tableau 10'!AV37</f>
        <v>0</v>
      </c>
      <c r="AW37" s="7">
        <f>'tableau 9'!AW37-'tableau 10'!AW37</f>
        <v>7.485176329305112</v>
      </c>
      <c r="AX37" s="7">
        <f>'tableau 9'!AX37-'tableau 10'!AX37</f>
        <v>215.90812929565502</v>
      </c>
      <c r="AY37" s="7">
        <f>'tableau 9'!AY37-'tableau 10'!AY37</f>
        <v>55.141677850306884</v>
      </c>
      <c r="AZ37" s="7">
        <f>'tableau 9'!AZ37-'tableau 10'!AZ37</f>
        <v>1.178102609821672</v>
      </c>
      <c r="BA37" s="7">
        <f>'tableau 9'!BA37-'tableau 10'!BA37</f>
        <v>35.39139998985389</v>
      </c>
      <c r="BB37" s="7">
        <f>'tableau 9'!BB37-'tableau 10'!BB37</f>
        <v>12.079268660371019</v>
      </c>
      <c r="BC37" s="7">
        <f>'tableau 9'!BC37-'tableau 10'!BC37</f>
        <v>35.189861273307116</v>
      </c>
      <c r="BD37" s="7">
        <f>'tableau 9'!BD37-'tableau 10'!BD37</f>
        <v>30.912303572171957</v>
      </c>
      <c r="BE37" s="7">
        <f>'tableau 9'!BE37-'tableau 10'!BE37</f>
        <v>63.31969386385929</v>
      </c>
      <c r="BF37" s="7">
        <f>'tableau 9'!BF37-'tableau 10'!BF37</f>
        <v>11.726643813956438</v>
      </c>
      <c r="BG37" s="7">
        <f>'tableau 9'!BG37-'tableau 10'!BG37</f>
        <v>8.446360041900094</v>
      </c>
      <c r="BH37" s="7">
        <f>'tableau 9'!BH37-'tableau 10'!BH37</f>
        <v>16.845482799172967</v>
      </c>
      <c r="BI37" s="7">
        <f>'tableau 9'!BI37-'tableau 10'!BI37</f>
        <v>0</v>
      </c>
      <c r="BJ37" s="7">
        <f>'tableau 9'!BJ37-'tableau 10'!BJ37</f>
        <v>0</v>
      </c>
      <c r="BK37" s="7">
        <f>'tableau 9'!BK37-'tableau 10'!BK37</f>
        <v>0</v>
      </c>
      <c r="BL37" s="4">
        <f t="shared" si="1"/>
        <v>2407.5139593749577</v>
      </c>
      <c r="BM37" s="7">
        <f>'tableau 9'!BM37-'tableau 10'!BM37</f>
        <v>5308.746527002352</v>
      </c>
      <c r="BN37" s="7">
        <f>'tableau 9'!BN37-'tableau 10'!BN37</f>
        <v>0</v>
      </c>
      <c r="BO37" s="7">
        <f>'tableau 9'!BO37-'tableau 10'!BO37</f>
        <v>3.200918</v>
      </c>
      <c r="BP37" s="7">
        <f>'tableau 9'!BP37-'tableau 10'!BP37</f>
        <v>697.176229</v>
      </c>
      <c r="BQ37" s="7">
        <f>'tableau 9'!BQ37-'tableau 10'!BQ37</f>
        <v>11.38063</v>
      </c>
      <c r="BR37" s="7">
        <f>'tableau 9'!BR37-'tableau 10'!BR37</f>
        <v>808.0371413870913</v>
      </c>
      <c r="BS37" s="7">
        <f>'tableau 9'!BS37-'tableau 10'!BS37</f>
        <v>237.51316585122663</v>
      </c>
      <c r="BT37" s="4">
        <f t="shared" si="0"/>
        <v>9473.568570615627</v>
      </c>
      <c r="BU37" s="10"/>
      <c r="BV37" s="10"/>
    </row>
    <row r="38" spans="1:74" ht="12.75">
      <c r="A38" s="1" t="s">
        <v>34</v>
      </c>
      <c r="B38" s="22" t="s">
        <v>148</v>
      </c>
      <c r="C38" s="7">
        <f>'tableau 9'!C38-'tableau 10'!C38</f>
        <v>706.1788432935562</v>
      </c>
      <c r="D38" s="7">
        <f>'tableau 9'!D38-'tableau 10'!D38</f>
        <v>6.663405193129879</v>
      </c>
      <c r="E38" s="7">
        <f>'tableau 9'!E38-'tableau 10'!E38</f>
        <v>15.279074872393243</v>
      </c>
      <c r="F38" s="7">
        <f>'tableau 9'!F38-'tableau 10'!F38</f>
        <v>0.17398154293374216</v>
      </c>
      <c r="G38" s="7">
        <f>'tableau 9'!G38-'tableau 10'!G38</f>
        <v>3.410248039470115E-05</v>
      </c>
      <c r="H38" s="7">
        <f>'tableau 9'!H38-'tableau 10'!H38</f>
        <v>0</v>
      </c>
      <c r="I38" s="7">
        <f>'tableau 9'!I38-'tableau 10'!I38</f>
        <v>2.215146526534031</v>
      </c>
      <c r="J38" s="7">
        <f>'tableau 9'!J38-'tableau 10'!J38</f>
        <v>21.138852623168532</v>
      </c>
      <c r="K38" s="7">
        <f>'tableau 9'!K38-'tableau 10'!K38</f>
        <v>2061.6911815580547</v>
      </c>
      <c r="L38" s="7">
        <f>'tableau 9'!L38-'tableau 10'!L38</f>
        <v>93.52635223266499</v>
      </c>
      <c r="M38" s="7">
        <f>'tableau 9'!M38-'tableau 10'!M38</f>
        <v>604.320844090362</v>
      </c>
      <c r="N38" s="7">
        <f>'tableau 9'!N38-'tableau 10'!N38</f>
        <v>173.98198824801102</v>
      </c>
      <c r="O38" s="7">
        <f>'tableau 9'!O38-'tableau 10'!O38</f>
        <v>24.564201033847596</v>
      </c>
      <c r="P38" s="7">
        <f>'tableau 9'!P38-'tableau 10'!P38</f>
        <v>270.4484693415077</v>
      </c>
      <c r="Q38" s="7">
        <f>'tableau 9'!Q38-'tableau 10'!Q38</f>
        <v>250.12850773598987</v>
      </c>
      <c r="R38" s="7">
        <f>'tableau 9'!R38-'tableau 10'!R38</f>
        <v>617.6725422111596</v>
      </c>
      <c r="S38" s="7">
        <f>'tableau 9'!S38-'tableau 10'!S38</f>
        <v>681.7846887728548</v>
      </c>
      <c r="T38" s="7">
        <f>'tableau 9'!T38-'tableau 10'!T38</f>
        <v>2072.7253989354326</v>
      </c>
      <c r="U38" s="7">
        <f>'tableau 9'!U38-'tableau 10'!U38</f>
        <v>525.9099372069587</v>
      </c>
      <c r="V38" s="7">
        <f>'tableau 9'!V38-'tableau 10'!V38</f>
        <v>507.7021260048031</v>
      </c>
      <c r="W38" s="7">
        <f>'tableau 9'!W38-'tableau 10'!W38</f>
        <v>886.8335968131288</v>
      </c>
      <c r="X38" s="7">
        <f>'tableau 9'!X38-'tableau 10'!X38</f>
        <v>828.7938252387017</v>
      </c>
      <c r="Y38" s="7">
        <f>'tableau 9'!Y38-'tableau 10'!Y38</f>
        <v>739.0450365969222</v>
      </c>
      <c r="Z38" s="7">
        <f>'tableau 9'!Z38-'tableau 10'!Z38</f>
        <v>19.319601995388343</v>
      </c>
      <c r="AA38" s="7">
        <f>'tableau 9'!AA38-'tableau 10'!AA38</f>
        <v>260.9032304994715</v>
      </c>
      <c r="AB38" s="7">
        <f>'tableau 9'!AB38-'tableau 10'!AB38</f>
        <v>219.68892815217788</v>
      </c>
      <c r="AC38" s="7">
        <f>'tableau 9'!AC38-'tableau 10'!AC38</f>
        <v>201.8615923412416</v>
      </c>
      <c r="AD38" s="7">
        <f>'tableau 9'!AD38-'tableau 10'!AD38</f>
        <v>802.4437477740743</v>
      </c>
      <c r="AE38" s="7">
        <f>'tableau 9'!AE38-'tableau 10'!AE38</f>
        <v>75.70649467564128</v>
      </c>
      <c r="AF38" s="7">
        <f>'tableau 9'!AF38-'tableau 10'!AF38</f>
        <v>454.0513123826824</v>
      </c>
      <c r="AG38" s="7">
        <f>'tableau 9'!AG38-'tableau 10'!AG38</f>
        <v>0</v>
      </c>
      <c r="AH38" s="7">
        <f>'tableau 9'!AH38-'tableau 10'!AH38</f>
        <v>314.1245105956614</v>
      </c>
      <c r="AI38" s="7">
        <f>'tableau 9'!AI38-'tableau 10'!AI38</f>
        <v>4.3779222517585765</v>
      </c>
      <c r="AJ38" s="7">
        <f>'tableau 9'!AJ38-'tableau 10'!AJ38</f>
        <v>2980.474952580396</v>
      </c>
      <c r="AK38" s="7">
        <f>'tableau 9'!AK38-'tableau 10'!AK38</f>
        <v>149.40356365742315</v>
      </c>
      <c r="AL38" s="7">
        <f>'tableau 9'!AL38-'tableau 10'!AL38</f>
        <v>338.92013154759866</v>
      </c>
      <c r="AM38" s="7">
        <f>'tableau 9'!AM38-'tableau 10'!AM38</f>
        <v>242.82960513856395</v>
      </c>
      <c r="AN38" s="7">
        <f>'tableau 9'!AN38-'tableau 10'!AN38</f>
        <v>393.5983704120331</v>
      </c>
      <c r="AO38" s="7">
        <f>'tableau 9'!AO38-'tableau 10'!AO38</f>
        <v>146.61965242285078</v>
      </c>
      <c r="AP38" s="7">
        <f>'tableau 9'!AP38-'tableau 10'!AP38</f>
        <v>50.23323435791519</v>
      </c>
      <c r="AQ38" s="7">
        <f>'tableau 9'!AQ38-'tableau 10'!AQ38</f>
        <v>203.16645678667714</v>
      </c>
      <c r="AR38" s="7">
        <f>'tableau 9'!AR38-'tableau 10'!AR38</f>
        <v>300.157410694597</v>
      </c>
      <c r="AS38" s="7">
        <f>'tableau 9'!AS38-'tableau 10'!AS38</f>
        <v>140.07879552544742</v>
      </c>
      <c r="AT38" s="7">
        <f>'tableau 9'!AT38-'tableau 10'!AT38</f>
        <v>29.758804963178257</v>
      </c>
      <c r="AU38" s="7">
        <f>'tableau 9'!AU38-'tableau 10'!AU38</f>
        <v>6.307462153096794</v>
      </c>
      <c r="AV38" s="7">
        <f>'tableau 9'!AV38-'tableau 10'!AV38</f>
        <v>38.1690864828956</v>
      </c>
      <c r="AW38" s="7">
        <f>'tableau 9'!AW38-'tableau 10'!AW38</f>
        <v>67.62840020559034</v>
      </c>
      <c r="AX38" s="7">
        <f>'tableau 9'!AX38-'tableau 10'!AX38</f>
        <v>87.66385081057618</v>
      </c>
      <c r="AY38" s="7">
        <f>'tableau 9'!AY38-'tableau 10'!AY38</f>
        <v>325.72636379709115</v>
      </c>
      <c r="AZ38" s="7">
        <f>'tableau 9'!AZ38-'tableau 10'!AZ38</f>
        <v>4.677365944336824</v>
      </c>
      <c r="BA38" s="7">
        <f>'tableau 9'!BA38-'tableau 10'!BA38</f>
        <v>434.45691288634976</v>
      </c>
      <c r="BB38" s="7">
        <f>'tableau 9'!BB38-'tableau 10'!BB38</f>
        <v>158.40994154822138</v>
      </c>
      <c r="BC38" s="7">
        <f>'tableau 9'!BC38-'tableau 10'!BC38</f>
        <v>50.92628111221533</v>
      </c>
      <c r="BD38" s="7">
        <f>'tableau 9'!BD38-'tableau 10'!BD38</f>
        <v>628.1184228163775</v>
      </c>
      <c r="BE38" s="7">
        <f>'tableau 9'!BE38-'tableau 10'!BE38</f>
        <v>60.720505138296296</v>
      </c>
      <c r="BF38" s="7">
        <f>'tableau 9'!BF38-'tableau 10'!BF38</f>
        <v>24.580403126001432</v>
      </c>
      <c r="BG38" s="7">
        <f>'tableau 9'!BG38-'tableau 10'!BG38</f>
        <v>100.46932114660076</v>
      </c>
      <c r="BH38" s="7">
        <f>'tableau 9'!BH38-'tableau 10'!BH38</f>
        <v>131.96727000199314</v>
      </c>
      <c r="BI38" s="7">
        <f>'tableau 9'!BI38-'tableau 10'!BI38</f>
        <v>0</v>
      </c>
      <c r="BJ38" s="7">
        <f>'tableau 9'!BJ38-'tableau 10'!BJ38</f>
        <v>0</v>
      </c>
      <c r="BK38" s="7">
        <f>'tableau 9'!BK38-'tableau 10'!BK38</f>
        <v>0</v>
      </c>
      <c r="BL38" s="4">
        <f t="shared" si="1"/>
        <v>20538.31794009901</v>
      </c>
      <c r="BM38" s="7">
        <f>'tableau 9'!BM38-'tableau 10'!BM38</f>
        <v>2539.597724</v>
      </c>
      <c r="BN38" s="7">
        <f>'tableau 9'!BN38-'tableau 10'!BN38</f>
        <v>2.353376</v>
      </c>
      <c r="BO38" s="7">
        <f>'tableau 9'!BO38-'tableau 10'!BO38</f>
        <v>162.53774800000002</v>
      </c>
      <c r="BP38" s="7">
        <f>'tableau 9'!BP38-'tableau 10'!BP38</f>
        <v>3566.103470999999</v>
      </c>
      <c r="BQ38" s="7">
        <f>'tableau 9'!BQ38-'tableau 10'!BQ38</f>
        <v>463.225609</v>
      </c>
      <c r="BR38" s="7">
        <f>'tableau 9'!BR38-'tableau 10'!BR38</f>
        <v>9243.799420382851</v>
      </c>
      <c r="BS38" s="7">
        <f>'tableau 9'!BS38-'tableau 10'!BS38</f>
        <v>3689.6133321533775</v>
      </c>
      <c r="BT38" s="4">
        <f t="shared" si="0"/>
        <v>40205.548620635236</v>
      </c>
      <c r="BU38" s="10"/>
      <c r="BV38" s="10"/>
    </row>
    <row r="39" spans="1:74" ht="12.75">
      <c r="A39" s="1" t="s">
        <v>35</v>
      </c>
      <c r="B39" s="22" t="s">
        <v>149</v>
      </c>
      <c r="C39" s="7">
        <f>'tableau 9'!C39-'tableau 10'!C39</f>
        <v>0</v>
      </c>
      <c r="D39" s="7">
        <f>'tableau 9'!D39-'tableau 10'!D39</f>
        <v>0</v>
      </c>
      <c r="E39" s="7">
        <f>'tableau 9'!E39-'tableau 10'!E39</f>
        <v>0</v>
      </c>
      <c r="F39" s="7">
        <f>'tableau 9'!F39-'tableau 10'!F39</f>
        <v>0.008834378270151459</v>
      </c>
      <c r="G39" s="7">
        <f>'tableau 9'!G39-'tableau 10'!G39</f>
        <v>3.1041451887730526E-05</v>
      </c>
      <c r="H39" s="7">
        <f>'tableau 9'!H39-'tableau 10'!H39</f>
        <v>0</v>
      </c>
      <c r="I39" s="7">
        <f>'tableau 9'!I39-'tableau 10'!I39</f>
        <v>8.16814366358751E-05</v>
      </c>
      <c r="J39" s="7">
        <f>'tableau 9'!J39-'tableau 10'!J39</f>
        <v>0</v>
      </c>
      <c r="K39" s="7">
        <f>'tableau 9'!K39-'tableau 10'!K39</f>
        <v>1.0530292988516334</v>
      </c>
      <c r="L39" s="7">
        <f>'tableau 9'!L39-'tableau 10'!L39</f>
        <v>0</v>
      </c>
      <c r="M39" s="7">
        <f>'tableau 9'!M39-'tableau 10'!M39</f>
        <v>0</v>
      </c>
      <c r="N39" s="7">
        <f>'tableau 9'!N39-'tableau 10'!N39</f>
        <v>0</v>
      </c>
      <c r="O39" s="7">
        <f>'tableau 9'!O39-'tableau 10'!O39</f>
        <v>0</v>
      </c>
      <c r="P39" s="7">
        <f>'tableau 9'!P39-'tableau 10'!P39</f>
        <v>0</v>
      </c>
      <c r="Q39" s="7">
        <f>'tableau 9'!Q39-'tableau 10'!Q39</f>
        <v>0</v>
      </c>
      <c r="R39" s="7">
        <f>'tableau 9'!R39-'tableau 10'!R39</f>
        <v>0</v>
      </c>
      <c r="S39" s="7">
        <f>'tableau 9'!S39-'tableau 10'!S39</f>
        <v>5.990385531112468E-05</v>
      </c>
      <c r="T39" s="7">
        <f>'tableau 9'!T39-'tableau 10'!T39</f>
        <v>0.24796872784768295</v>
      </c>
      <c r="U39" s="7">
        <f>'tableau 9'!U39-'tableau 10'!U39</f>
        <v>0</v>
      </c>
      <c r="V39" s="7">
        <f>'tableau 9'!V39-'tableau 10'!V39</f>
        <v>0</v>
      </c>
      <c r="W39" s="7">
        <f>'tableau 9'!W39-'tableau 10'!W39</f>
        <v>0</v>
      </c>
      <c r="X39" s="7">
        <f>'tableau 9'!X39-'tableau 10'!X39</f>
        <v>0</v>
      </c>
      <c r="Y39" s="7">
        <f>'tableau 9'!Y39-'tableau 10'!Y39</f>
        <v>0</v>
      </c>
      <c r="Z39" s="7">
        <f>'tableau 9'!Z39-'tableau 10'!Z39</f>
        <v>0.3899681776823591</v>
      </c>
      <c r="AA39" s="7">
        <f>'tableau 9'!AA39-'tableau 10'!AA39</f>
        <v>0</v>
      </c>
      <c r="AB39" s="7">
        <f>'tableau 9'!AB39-'tableau 10'!AB39</f>
        <v>0</v>
      </c>
      <c r="AC39" s="7">
        <f>'tableau 9'!AC39-'tableau 10'!AC39</f>
        <v>0</v>
      </c>
      <c r="AD39" s="7">
        <f>'tableau 9'!AD39-'tableau 10'!AD39</f>
        <v>0.036526828267809966</v>
      </c>
      <c r="AE39" s="7">
        <f>'tableau 9'!AE39-'tableau 10'!AE39</f>
        <v>0</v>
      </c>
      <c r="AF39" s="7">
        <f>'tableau 9'!AF39-'tableau 10'!AF39</f>
        <v>0</v>
      </c>
      <c r="AG39" s="7">
        <f>'tableau 9'!AG39-'tableau 10'!AG39</f>
        <v>0</v>
      </c>
      <c r="AH39" s="7">
        <f>'tableau 9'!AH39-'tableau 10'!AH39</f>
        <v>0.011283288557020496</v>
      </c>
      <c r="AI39" s="7">
        <f>'tableau 9'!AI39-'tableau 10'!AI39</f>
        <v>0</v>
      </c>
      <c r="AJ39" s="7">
        <f>'tableau 9'!AJ39-'tableau 10'!AJ39</f>
        <v>0</v>
      </c>
      <c r="AK39" s="7">
        <f>'tableau 9'!AK39-'tableau 10'!AK39</f>
        <v>11.878659028842662</v>
      </c>
      <c r="AL39" s="7">
        <f>'tableau 9'!AL39-'tableau 10'!AL39</f>
        <v>452.6659776541087</v>
      </c>
      <c r="AM39" s="7">
        <f>'tableau 9'!AM39-'tableau 10'!AM39</f>
        <v>298.6172268603731</v>
      </c>
      <c r="AN39" s="7">
        <f>'tableau 9'!AN39-'tableau 10'!AN39</f>
        <v>0</v>
      </c>
      <c r="AO39" s="7">
        <f>'tableau 9'!AO39-'tableau 10'!AO39</f>
        <v>0.38478283745392466</v>
      </c>
      <c r="AP39" s="7">
        <f>'tableau 9'!AP39-'tableau 10'!AP39</f>
        <v>0</v>
      </c>
      <c r="AQ39" s="7">
        <f>'tableau 9'!AQ39-'tableau 10'!AQ39</f>
        <v>0</v>
      </c>
      <c r="AR39" s="7">
        <f>'tableau 9'!AR39-'tableau 10'!AR39</f>
        <v>0</v>
      </c>
      <c r="AS39" s="7">
        <f>'tableau 9'!AS39-'tableau 10'!AS39</f>
        <v>0</v>
      </c>
      <c r="AT39" s="7">
        <f>'tableau 9'!AT39-'tableau 10'!AT39</f>
        <v>0</v>
      </c>
      <c r="AU39" s="7">
        <f>'tableau 9'!AU39-'tableau 10'!AU39</f>
        <v>0</v>
      </c>
      <c r="AV39" s="7">
        <f>'tableau 9'!AV39-'tableau 10'!AV39</f>
        <v>0</v>
      </c>
      <c r="AW39" s="7">
        <f>'tableau 9'!AW39-'tableau 10'!AW39</f>
        <v>0</v>
      </c>
      <c r="AX39" s="7">
        <f>'tableau 9'!AX39-'tableau 10'!AX39</f>
        <v>0</v>
      </c>
      <c r="AY39" s="7">
        <f>'tableau 9'!AY39-'tableau 10'!AY39</f>
        <v>3.142177375296135</v>
      </c>
      <c r="AZ39" s="7">
        <f>'tableau 9'!AZ39-'tableau 10'!AZ39</f>
        <v>0</v>
      </c>
      <c r="BA39" s="7">
        <f>'tableau 9'!BA39-'tableau 10'!BA39</f>
        <v>40.96730015769629</v>
      </c>
      <c r="BB39" s="7">
        <f>'tableau 9'!BB39-'tableau 10'!BB39</f>
        <v>0.13286450702836416</v>
      </c>
      <c r="BC39" s="7">
        <f>'tableau 9'!BC39-'tableau 10'!BC39</f>
        <v>0.6031277315094584</v>
      </c>
      <c r="BD39" s="7">
        <f>'tableau 9'!BD39-'tableau 10'!BD39</f>
        <v>1.2192639811457584</v>
      </c>
      <c r="BE39" s="7">
        <f>'tableau 9'!BE39-'tableau 10'!BE39</f>
        <v>0</v>
      </c>
      <c r="BF39" s="7">
        <f>'tableau 9'!BF39-'tableau 10'!BF39</f>
        <v>0</v>
      </c>
      <c r="BG39" s="7">
        <f>'tableau 9'!BG39-'tableau 10'!BG39</f>
        <v>0.003364847404355451</v>
      </c>
      <c r="BH39" s="7">
        <f>'tableau 9'!BH39-'tableau 10'!BH39</f>
        <v>0</v>
      </c>
      <c r="BI39" s="7">
        <f>'tableau 9'!BI39-'tableau 10'!BI39</f>
        <v>0</v>
      </c>
      <c r="BJ39" s="7">
        <f>'tableau 9'!BJ39-'tableau 10'!BJ39</f>
        <v>0</v>
      </c>
      <c r="BK39" s="7">
        <f>'tableau 9'!BK39-'tableau 10'!BK39</f>
        <v>0</v>
      </c>
      <c r="BL39" s="4">
        <f t="shared" si="1"/>
        <v>811.3625283070792</v>
      </c>
      <c r="BM39" s="7">
        <f>'tableau 9'!BM39-'tableau 10'!BM39</f>
        <v>11662.508296539396</v>
      </c>
      <c r="BN39" s="7">
        <f>'tableau 9'!BN39-'tableau 10'!BN39</f>
        <v>9.487358</v>
      </c>
      <c r="BO39" s="7">
        <f>'tableau 9'!BO39-'tableau 10'!BO39</f>
        <v>610.7974969999999</v>
      </c>
      <c r="BP39" s="7">
        <f>'tableau 9'!BP39-'tableau 10'!BP39</f>
        <v>0</v>
      </c>
      <c r="BQ39" s="7">
        <f>'tableau 9'!BQ39-'tableau 10'!BQ39</f>
        <v>0</v>
      </c>
      <c r="BR39" s="7">
        <f>'tableau 9'!BR39-'tableau 10'!BR39</f>
        <v>0.05933788346169422</v>
      </c>
      <c r="BS39" s="7">
        <f>'tableau 9'!BS39-'tableau 10'!BS39</f>
        <v>0</v>
      </c>
      <c r="BT39" s="4">
        <f t="shared" si="0"/>
        <v>13094.215017729937</v>
      </c>
      <c r="BU39" s="10"/>
      <c r="BV39" s="10"/>
    </row>
    <row r="40" spans="1:74" ht="12.75">
      <c r="A40" s="1" t="s">
        <v>36</v>
      </c>
      <c r="B40" s="22" t="s">
        <v>150</v>
      </c>
      <c r="C40" s="7">
        <f>'tableau 9'!C40-'tableau 10'!C40</f>
        <v>0</v>
      </c>
      <c r="D40" s="7">
        <f>'tableau 9'!D40-'tableau 10'!D40</f>
        <v>0</v>
      </c>
      <c r="E40" s="7">
        <f>'tableau 9'!E40-'tableau 10'!E40</f>
        <v>0.05157878516504095</v>
      </c>
      <c r="F40" s="7">
        <f>'tableau 9'!F40-'tableau 10'!F40</f>
        <v>0.1599364270873633</v>
      </c>
      <c r="G40" s="7">
        <f>'tableau 9'!G40-'tableau 10'!G40</f>
        <v>1.416391958912019E-05</v>
      </c>
      <c r="H40" s="7">
        <f>'tableau 9'!H40-'tableau 10'!H40</f>
        <v>0</v>
      </c>
      <c r="I40" s="7">
        <f>'tableau 9'!I40-'tableau 10'!I40</f>
        <v>0.05656573475607278</v>
      </c>
      <c r="J40" s="7">
        <f>'tableau 9'!J40-'tableau 10'!J40</f>
        <v>1.2745000911684519</v>
      </c>
      <c r="K40" s="7">
        <f>'tableau 9'!K40-'tableau 10'!K40</f>
        <v>30.67596346893638</v>
      </c>
      <c r="L40" s="7">
        <f>'tableau 9'!L40-'tableau 10'!L40</f>
        <v>0</v>
      </c>
      <c r="M40" s="7">
        <f>'tableau 9'!M40-'tableau 10'!M40</f>
        <v>20.44193745423543</v>
      </c>
      <c r="N40" s="7">
        <f>'tableau 9'!N40-'tableau 10'!N40</f>
        <v>3.387088576228628</v>
      </c>
      <c r="O40" s="7">
        <f>'tableau 9'!O40-'tableau 10'!O40</f>
        <v>0.1719288862275532</v>
      </c>
      <c r="P40" s="7">
        <f>'tableau 9'!P40-'tableau 10'!P40</f>
        <v>2.1425191648418767</v>
      </c>
      <c r="Q40" s="7">
        <f>'tableau 9'!Q40-'tableau 10'!Q40</f>
        <v>3.9013734545744114</v>
      </c>
      <c r="R40" s="7">
        <f>'tableau 9'!R40-'tableau 10'!R40</f>
        <v>40.42487853235025</v>
      </c>
      <c r="S40" s="7">
        <f>'tableau 9'!S40-'tableau 10'!S40</f>
        <v>4.700458009217432</v>
      </c>
      <c r="T40" s="7">
        <f>'tableau 9'!T40-'tableau 10'!T40</f>
        <v>41.99274013364533</v>
      </c>
      <c r="U40" s="7">
        <f>'tableau 9'!U40-'tableau 10'!U40</f>
        <v>20.53631796457487</v>
      </c>
      <c r="V40" s="7">
        <f>'tableau 9'!V40-'tableau 10'!V40</f>
        <v>26.611451659431722</v>
      </c>
      <c r="W40" s="7">
        <f>'tableau 9'!W40-'tableau 10'!W40</f>
        <v>16.326755533285827</v>
      </c>
      <c r="X40" s="7">
        <f>'tableau 9'!X40-'tableau 10'!X40</f>
        <v>43.952892013757506</v>
      </c>
      <c r="Y40" s="7">
        <f>'tableau 9'!Y40-'tableau 10'!Y40</f>
        <v>52.80381736323106</v>
      </c>
      <c r="Z40" s="7">
        <f>'tableau 9'!Z40-'tableau 10'!Z40</f>
        <v>15.979502520173867</v>
      </c>
      <c r="AA40" s="7">
        <f>'tableau 9'!AA40-'tableau 10'!AA40</f>
        <v>29.668366084438816</v>
      </c>
      <c r="AB40" s="7">
        <f>'tableau 9'!AB40-'tableau 10'!AB40</f>
        <v>72.99245210293068</v>
      </c>
      <c r="AC40" s="7">
        <f>'tableau 9'!AC40-'tableau 10'!AC40</f>
        <v>2.1801341113671815</v>
      </c>
      <c r="AD40" s="7">
        <f>'tableau 9'!AD40-'tableau 10'!AD40</f>
        <v>20.19327813420606</v>
      </c>
      <c r="AE40" s="7">
        <f>'tableau 9'!AE40-'tableau 10'!AE40</f>
        <v>5.527258445074165</v>
      </c>
      <c r="AF40" s="7">
        <f>'tableau 9'!AF40-'tableau 10'!AF40</f>
        <v>2.421109662999379</v>
      </c>
      <c r="AG40" s="7">
        <f>'tableau 9'!AG40-'tableau 10'!AG40</f>
        <v>0</v>
      </c>
      <c r="AH40" s="7">
        <f>'tableau 9'!AH40-'tableau 10'!AH40</f>
        <v>2.4451835393511683</v>
      </c>
      <c r="AI40" s="7">
        <f>'tableau 9'!AI40-'tableau 10'!AI40</f>
        <v>0.3100808082076787</v>
      </c>
      <c r="AJ40" s="7">
        <f>'tableau 9'!AJ40-'tableau 10'!AJ40</f>
        <v>119.23975919959037</v>
      </c>
      <c r="AK40" s="7">
        <f>'tableau 9'!AK40-'tableau 10'!AK40</f>
        <v>42.02594217362975</v>
      </c>
      <c r="AL40" s="7">
        <f>'tableau 9'!AL40-'tableau 10'!AL40</f>
        <v>453.9726936299171</v>
      </c>
      <c r="AM40" s="7">
        <f>'tableau 9'!AM40-'tableau 10'!AM40</f>
        <v>100.161671402948</v>
      </c>
      <c r="AN40" s="7">
        <f>'tableau 9'!AN40-'tableau 10'!AN40</f>
        <v>243.6019789389827</v>
      </c>
      <c r="AO40" s="7">
        <f>'tableau 9'!AO40-'tableau 10'!AO40</f>
        <v>54.485255062258446</v>
      </c>
      <c r="AP40" s="7">
        <f>'tableau 9'!AP40-'tableau 10'!AP40</f>
        <v>1.5678285738052176</v>
      </c>
      <c r="AQ40" s="7">
        <f>'tableau 9'!AQ40-'tableau 10'!AQ40</f>
        <v>62.717731774305776</v>
      </c>
      <c r="AR40" s="7">
        <f>'tableau 9'!AR40-'tableau 10'!AR40</f>
        <v>488.44172881932747</v>
      </c>
      <c r="AS40" s="7">
        <f>'tableau 9'!AS40-'tableau 10'!AS40</f>
        <v>38.85285855170965</v>
      </c>
      <c r="AT40" s="7">
        <f>'tableau 9'!AT40-'tableau 10'!AT40</f>
        <v>26.05823588199719</v>
      </c>
      <c r="AU40" s="7">
        <f>'tableau 9'!AU40-'tableau 10'!AU40</f>
        <v>6.623557373103248</v>
      </c>
      <c r="AV40" s="7">
        <f>'tableau 9'!AV40-'tableau 10'!AV40</f>
        <v>25.27049045092543</v>
      </c>
      <c r="AW40" s="7">
        <f>'tableau 9'!AW40-'tableau 10'!AW40</f>
        <v>19.521448648319264</v>
      </c>
      <c r="AX40" s="7">
        <f>'tableau 9'!AX40-'tableau 10'!AX40</f>
        <v>6.047491241086284</v>
      </c>
      <c r="AY40" s="7">
        <f>'tableau 9'!AY40-'tableau 10'!AY40</f>
        <v>152.25021169784506</v>
      </c>
      <c r="AZ40" s="7">
        <f>'tableau 9'!AZ40-'tableau 10'!AZ40</f>
        <v>30.129794608435237</v>
      </c>
      <c r="BA40" s="7">
        <f>'tableau 9'!BA40-'tableau 10'!BA40</f>
        <v>456.20212932897743</v>
      </c>
      <c r="BB40" s="7">
        <f>'tableau 9'!BB40-'tableau 10'!BB40</f>
        <v>34.58625817875301</v>
      </c>
      <c r="BC40" s="7">
        <f>'tableau 9'!BC40-'tableau 10'!BC40</f>
        <v>43.745093626585025</v>
      </c>
      <c r="BD40" s="7">
        <f>'tableau 9'!BD40-'tableau 10'!BD40</f>
        <v>198.38447049779074</v>
      </c>
      <c r="BE40" s="7">
        <f>'tableau 9'!BE40-'tableau 10'!BE40</f>
        <v>4.466222904728454</v>
      </c>
      <c r="BF40" s="7">
        <f>'tableau 9'!BF40-'tableau 10'!BF40</f>
        <v>11.097625404138668</v>
      </c>
      <c r="BG40" s="7">
        <f>'tableau 9'!BG40-'tableau 10'!BG40</f>
        <v>99.90941141711916</v>
      </c>
      <c r="BH40" s="7">
        <f>'tableau 9'!BH40-'tableau 10'!BH40</f>
        <v>2.9123898118846636</v>
      </c>
      <c r="BI40" s="7">
        <f>'tableau 9'!BI40-'tableau 10'!BI40</f>
        <v>0</v>
      </c>
      <c r="BJ40" s="7">
        <f>'tableau 9'!BJ40-'tableau 10'!BJ40</f>
        <v>0</v>
      </c>
      <c r="BK40" s="7">
        <f>'tableau 9'!BK40-'tableau 10'!BK40</f>
        <v>0</v>
      </c>
      <c r="BL40" s="4">
        <f t="shared" si="1"/>
        <v>3183.6023620235464</v>
      </c>
      <c r="BM40" s="7">
        <f>'tableau 9'!BM40-'tableau 10'!BM40</f>
        <v>5997.4161011956885</v>
      </c>
      <c r="BN40" s="7">
        <f>'tableau 9'!BN40-'tableau 10'!BN40</f>
        <v>0</v>
      </c>
      <c r="BO40" s="7">
        <f>'tableau 9'!BO40-'tableau 10'!BO40</f>
        <v>0</v>
      </c>
      <c r="BP40" s="7">
        <f>'tableau 9'!BP40-'tableau 10'!BP40</f>
        <v>0</v>
      </c>
      <c r="BQ40" s="7">
        <f>'tableau 9'!BQ40-'tableau 10'!BQ40</f>
        <v>0</v>
      </c>
      <c r="BR40" s="7">
        <f>'tableau 9'!BR40-'tableau 10'!BR40</f>
        <v>989.2948505912047</v>
      </c>
      <c r="BS40" s="7">
        <f>'tableau 9'!BS40-'tableau 10'!BS40</f>
        <v>212.69622047847798</v>
      </c>
      <c r="BT40" s="4">
        <f t="shared" si="0"/>
        <v>10383.009534288918</v>
      </c>
      <c r="BU40" s="10"/>
      <c r="BV40" s="10"/>
    </row>
    <row r="41" spans="1:74" ht="12.75">
      <c r="A41" s="1" t="s">
        <v>37</v>
      </c>
      <c r="B41" s="22" t="s">
        <v>151</v>
      </c>
      <c r="C41" s="7">
        <f>'tableau 9'!C41-'tableau 10'!C41</f>
        <v>13.456910505044474</v>
      </c>
      <c r="D41" s="7">
        <f>'tableau 9'!D41-'tableau 10'!D41</f>
        <v>0.12535842233566216</v>
      </c>
      <c r="E41" s="7">
        <f>'tableau 9'!E41-'tableau 10'!E41</f>
        <v>0.3677776416117593</v>
      </c>
      <c r="F41" s="7">
        <f>'tableau 9'!F41-'tableau 10'!F41</f>
        <v>0.22637678950722784</v>
      </c>
      <c r="G41" s="7">
        <f>'tableau 9'!G41-'tableau 10'!G41</f>
        <v>1.6437862757771084E-05</v>
      </c>
      <c r="H41" s="7">
        <f>'tableau 9'!H41-'tableau 10'!H41</f>
        <v>0</v>
      </c>
      <c r="I41" s="7">
        <f>'tableau 9'!I41-'tableau 10'!I41</f>
        <v>0.56752430063122</v>
      </c>
      <c r="J41" s="7">
        <f>'tableau 9'!J41-'tableau 10'!J41</f>
        <v>47.925431153612195</v>
      </c>
      <c r="K41" s="7">
        <f>'tableau 9'!K41-'tableau 10'!K41</f>
        <v>497.6066056588468</v>
      </c>
      <c r="L41" s="7">
        <f>'tableau 9'!L41-'tableau 10'!L41</f>
        <v>13.595252143043046</v>
      </c>
      <c r="M41" s="7">
        <f>'tableau 9'!M41-'tableau 10'!M41</f>
        <v>152.74006664481118</v>
      </c>
      <c r="N41" s="7">
        <f>'tableau 9'!N41-'tableau 10'!N41</f>
        <v>21.00293838178078</v>
      </c>
      <c r="O41" s="7">
        <f>'tableau 9'!O41-'tableau 10'!O41</f>
        <v>3.3040802415674984</v>
      </c>
      <c r="P41" s="7">
        <f>'tableau 9'!P41-'tableau 10'!P41</f>
        <v>103.55892376143834</v>
      </c>
      <c r="Q41" s="7">
        <f>'tableau 9'!Q41-'tableau 10'!Q41</f>
        <v>130.68700979508966</v>
      </c>
      <c r="R41" s="7">
        <f>'tableau 9'!R41-'tableau 10'!R41</f>
        <v>139.41919238000975</v>
      </c>
      <c r="S41" s="7">
        <f>'tableau 9'!S41-'tableau 10'!S41</f>
        <v>176.79537433106327</v>
      </c>
      <c r="T41" s="7">
        <f>'tableau 9'!T41-'tableau 10'!T41</f>
        <v>402.58816015934906</v>
      </c>
      <c r="U41" s="7">
        <f>'tableau 9'!U41-'tableau 10'!U41</f>
        <v>112.7866317306834</v>
      </c>
      <c r="V41" s="7">
        <f>'tableau 9'!V41-'tableau 10'!V41</f>
        <v>294.6045693195297</v>
      </c>
      <c r="W41" s="7">
        <f>'tableau 9'!W41-'tableau 10'!W41</f>
        <v>335.4794896617587</v>
      </c>
      <c r="X41" s="7">
        <f>'tableau 9'!X41-'tableau 10'!X41</f>
        <v>107.88679187520825</v>
      </c>
      <c r="Y41" s="7">
        <f>'tableau 9'!Y41-'tableau 10'!Y41</f>
        <v>109.99513320629195</v>
      </c>
      <c r="Z41" s="7">
        <f>'tableau 9'!Z41-'tableau 10'!Z41</f>
        <v>6.954400750520281</v>
      </c>
      <c r="AA41" s="7">
        <f>'tableau 9'!AA41-'tableau 10'!AA41</f>
        <v>69.82670362070392</v>
      </c>
      <c r="AB41" s="7">
        <f>'tableau 9'!AB41-'tableau 10'!AB41</f>
        <v>21.180806552238174</v>
      </c>
      <c r="AC41" s="7">
        <f>'tableau 9'!AC41-'tableau 10'!AC41</f>
        <v>21.234727592691286</v>
      </c>
      <c r="AD41" s="7">
        <f>'tableau 9'!AD41-'tableau 10'!AD41</f>
        <v>148.23145369229724</v>
      </c>
      <c r="AE41" s="7">
        <f>'tableau 9'!AE41-'tableau 10'!AE41</f>
        <v>22.5064082232735</v>
      </c>
      <c r="AF41" s="7">
        <f>'tableau 9'!AF41-'tableau 10'!AF41</f>
        <v>73.39762694329085</v>
      </c>
      <c r="AG41" s="7">
        <f>'tableau 9'!AG41-'tableau 10'!AG41</f>
        <v>0</v>
      </c>
      <c r="AH41" s="7">
        <f>'tableau 9'!AH41-'tableau 10'!AH41</f>
        <v>61.338999495101035</v>
      </c>
      <c r="AI41" s="7">
        <f>'tableau 9'!AI41-'tableau 10'!AI41</f>
        <v>3.4735381574486044</v>
      </c>
      <c r="AJ41" s="7">
        <f>'tableau 9'!AJ41-'tableau 10'!AJ41</f>
        <v>439.64921418673964</v>
      </c>
      <c r="AK41" s="7">
        <f>'tableau 9'!AK41-'tableau 10'!AK41</f>
        <v>186.9303618142845</v>
      </c>
      <c r="AL41" s="7">
        <f>'tableau 9'!AL41-'tableau 10'!AL41</f>
        <v>742.55426630183</v>
      </c>
      <c r="AM41" s="7">
        <f>'tableau 9'!AM41-'tableau 10'!AM41</f>
        <v>81.82380598552525</v>
      </c>
      <c r="AN41" s="7">
        <f>'tableau 9'!AN41-'tableau 10'!AN41</f>
        <v>148.17173698138413</v>
      </c>
      <c r="AO41" s="7">
        <f>'tableau 9'!AO41-'tableau 10'!AO41</f>
        <v>327.6288077334049</v>
      </c>
      <c r="AP41" s="7">
        <f>'tableau 9'!AP41-'tableau 10'!AP41</f>
        <v>4.269891531122578</v>
      </c>
      <c r="AQ41" s="7">
        <f>'tableau 9'!AQ41-'tableau 10'!AQ41</f>
        <v>3.728951945409703</v>
      </c>
      <c r="AR41" s="7">
        <f>'tableau 9'!AR41-'tableau 10'!AR41</f>
        <v>440.2962601059783</v>
      </c>
      <c r="AS41" s="7">
        <f>'tableau 9'!AS41-'tableau 10'!AS41</f>
        <v>241.6420877345223</v>
      </c>
      <c r="AT41" s="7">
        <f>'tableau 9'!AT41-'tableau 10'!AT41</f>
        <v>31.28211034762187</v>
      </c>
      <c r="AU41" s="7">
        <f>'tableau 9'!AU41-'tableau 10'!AU41</f>
        <v>12.976020183427176</v>
      </c>
      <c r="AV41" s="7">
        <f>'tableau 9'!AV41-'tableau 10'!AV41</f>
        <v>47.001459548853454</v>
      </c>
      <c r="AW41" s="7">
        <f>'tableau 9'!AW41-'tableau 10'!AW41</f>
        <v>33.236466286161246</v>
      </c>
      <c r="AX41" s="7">
        <f>'tableau 9'!AX41-'tableau 10'!AX41</f>
        <v>16.571354194128944</v>
      </c>
      <c r="AY41" s="7">
        <f>'tableau 9'!AY41-'tableau 10'!AY41</f>
        <v>42.26840241321032</v>
      </c>
      <c r="AZ41" s="7">
        <f>'tableau 9'!AZ41-'tableau 10'!AZ41</f>
        <v>14.67595992862259</v>
      </c>
      <c r="BA41" s="7">
        <f>'tableau 9'!BA41-'tableau 10'!BA41</f>
        <v>192.60742514418632</v>
      </c>
      <c r="BB41" s="7">
        <f>'tableau 9'!BB41-'tableau 10'!BB41</f>
        <v>90.75944791618872</v>
      </c>
      <c r="BC41" s="7">
        <f>'tableau 9'!BC41-'tableau 10'!BC41</f>
        <v>17.582440276579852</v>
      </c>
      <c r="BD41" s="7">
        <f>'tableau 9'!BD41-'tableau 10'!BD41</f>
        <v>46.28641672320175</v>
      </c>
      <c r="BE41" s="7">
        <f>'tableau 9'!BE41-'tableau 10'!BE41</f>
        <v>38.477406106461714</v>
      </c>
      <c r="BF41" s="7">
        <f>'tableau 9'!BF41-'tableau 10'!BF41</f>
        <v>43.262487565929945</v>
      </c>
      <c r="BG41" s="7">
        <f>'tableau 9'!BG41-'tableau 10'!BG41</f>
        <v>68.44440372226848</v>
      </c>
      <c r="BH41" s="7">
        <f>'tableau 9'!BH41-'tableau 10'!BH41</f>
        <v>37.59661895904938</v>
      </c>
      <c r="BI41" s="7">
        <f>'tableau 9'!BI41-'tableau 10'!BI41</f>
        <v>0</v>
      </c>
      <c r="BJ41" s="7">
        <f>'tableau 9'!BJ41-'tableau 10'!BJ41</f>
        <v>0</v>
      </c>
      <c r="BK41" s="7">
        <f>'tableau 9'!BK41-'tableau 10'!BK41</f>
        <v>0</v>
      </c>
      <c r="BL41" s="4">
        <f t="shared" si="1"/>
        <v>6442.588083204734</v>
      </c>
      <c r="BM41" s="7">
        <f>'tableau 9'!BM41-'tableau 10'!BM41</f>
        <v>2270.76842436441</v>
      </c>
      <c r="BN41" s="7">
        <f>'tableau 9'!BN41-'tableau 10'!BN41</f>
        <v>0</v>
      </c>
      <c r="BO41" s="7">
        <f>'tableau 9'!BO41-'tableau 10'!BO41</f>
        <v>0</v>
      </c>
      <c r="BP41" s="7">
        <f>'tableau 9'!BP41-'tableau 10'!BP41</f>
        <v>82.32976392541465</v>
      </c>
      <c r="BQ41" s="7">
        <f>'tableau 9'!BQ41-'tableau 10'!BQ41</f>
        <v>0</v>
      </c>
      <c r="BR41" s="7">
        <f>'tableau 9'!BR41-'tableau 10'!BR41</f>
        <v>2847.9173881535476</v>
      </c>
      <c r="BS41" s="7">
        <f>'tableau 9'!BS41-'tableau 10'!BS41</f>
        <v>610.5745957952506</v>
      </c>
      <c r="BT41" s="4">
        <f t="shared" si="0"/>
        <v>12254.178255443358</v>
      </c>
      <c r="BU41" s="10"/>
      <c r="BV41" s="10"/>
    </row>
    <row r="42" spans="1:74" ht="12.75">
      <c r="A42" s="1" t="s">
        <v>38</v>
      </c>
      <c r="B42" s="22" t="s">
        <v>152</v>
      </c>
      <c r="C42" s="7">
        <f>'tableau 9'!C42-'tableau 10'!C42</f>
        <v>0.7546179659720467</v>
      </c>
      <c r="D42" s="7">
        <f>'tableau 9'!D42-'tableau 10'!D42</f>
        <v>0.01248959823815574</v>
      </c>
      <c r="E42" s="7">
        <f>'tableau 9'!E42-'tableau 10'!E42</f>
        <v>0.05125214855862364</v>
      </c>
      <c r="F42" s="7">
        <f>'tableau 9'!F42-'tableau 10'!F42</f>
        <v>0.03178404028555043</v>
      </c>
      <c r="G42" s="7">
        <f>'tableau 9'!G42-'tableau 10'!G42</f>
        <v>9.93972594834622E-07</v>
      </c>
      <c r="H42" s="7">
        <f>'tableau 9'!H42-'tableau 10'!H42</f>
        <v>0</v>
      </c>
      <c r="I42" s="7">
        <f>'tableau 9'!I42-'tableau 10'!I42</f>
        <v>0.10211379553745928</v>
      </c>
      <c r="J42" s="7">
        <f>'tableau 9'!J42-'tableau 10'!J42</f>
        <v>1.6048547455611015</v>
      </c>
      <c r="K42" s="7">
        <f>'tableau 9'!K42-'tableau 10'!K42</f>
        <v>15.391067781996837</v>
      </c>
      <c r="L42" s="7">
        <f>'tableau 9'!L42-'tableau 10'!L42</f>
        <v>0.06673175652668144</v>
      </c>
      <c r="M42" s="7">
        <f>'tableau 9'!M42-'tableau 10'!M42</f>
        <v>29.05479485807285</v>
      </c>
      <c r="N42" s="7">
        <f>'tableau 9'!N42-'tableau 10'!N42</f>
        <v>2.6655887765192552E-06</v>
      </c>
      <c r="O42" s="7">
        <f>'tableau 9'!O42-'tableau 10'!O42</f>
        <v>0.009575483495289942</v>
      </c>
      <c r="P42" s="7">
        <f>'tableau 9'!P42-'tableau 10'!P42</f>
        <v>0.2820400259501293</v>
      </c>
      <c r="Q42" s="7">
        <f>'tableau 9'!Q42-'tableau 10'!Q42</f>
        <v>4.465199904842871</v>
      </c>
      <c r="R42" s="7">
        <f>'tableau 9'!R42-'tableau 10'!R42</f>
        <v>1.7248337071216282</v>
      </c>
      <c r="S42" s="7">
        <f>'tableau 9'!S42-'tableau 10'!S42</f>
        <v>27.89940097734819</v>
      </c>
      <c r="T42" s="7">
        <f>'tableau 9'!T42-'tableau 10'!T42</f>
        <v>66.68800956158123</v>
      </c>
      <c r="U42" s="7">
        <f>'tableau 9'!U42-'tableau 10'!U42</f>
        <v>22.867631791249877</v>
      </c>
      <c r="V42" s="7">
        <f>'tableau 9'!V42-'tableau 10'!V42</f>
        <v>42.115218597789166</v>
      </c>
      <c r="W42" s="7">
        <f>'tableau 9'!W42-'tableau 10'!W42</f>
        <v>122.81309694262487</v>
      </c>
      <c r="X42" s="7">
        <f>'tableau 9'!X42-'tableau 10'!X42</f>
        <v>9.978279182195827</v>
      </c>
      <c r="Y42" s="7">
        <f>'tableau 9'!Y42-'tableau 10'!Y42</f>
        <v>10.699160612386775</v>
      </c>
      <c r="Z42" s="7">
        <f>'tableau 9'!Z42-'tableau 10'!Z42</f>
        <v>0.0007055910373299003</v>
      </c>
      <c r="AA42" s="7">
        <f>'tableau 9'!AA42-'tableau 10'!AA42</f>
        <v>4.250702274058519</v>
      </c>
      <c r="AB42" s="7">
        <f>'tableau 9'!AB42-'tableau 10'!AB42</f>
        <v>0.018183100643074133</v>
      </c>
      <c r="AC42" s="7">
        <f>'tableau 9'!AC42-'tableau 10'!AC42</f>
        <v>0.22834503041331838</v>
      </c>
      <c r="AD42" s="7">
        <f>'tableau 9'!AD42-'tableau 10'!AD42</f>
        <v>23.916880338463216</v>
      </c>
      <c r="AE42" s="7">
        <f>'tableau 9'!AE42-'tableau 10'!AE42</f>
        <v>1.617843250053272</v>
      </c>
      <c r="AF42" s="7">
        <f>'tableau 9'!AF42-'tableau 10'!AF42</f>
        <v>7.294115719205303</v>
      </c>
      <c r="AG42" s="7">
        <f>'tableau 9'!AG42-'tableau 10'!AG42</f>
        <v>0</v>
      </c>
      <c r="AH42" s="7">
        <f>'tableau 9'!AH42-'tableau 10'!AH42</f>
        <v>23.80477079922198</v>
      </c>
      <c r="AI42" s="7">
        <f>'tableau 9'!AI42-'tableau 10'!AI42</f>
        <v>0.003192452981980938</v>
      </c>
      <c r="AJ42" s="7">
        <f>'tableau 9'!AJ42-'tableau 10'!AJ42</f>
        <v>10.69095485243692</v>
      </c>
      <c r="AK42" s="7">
        <f>'tableau 9'!AK42-'tableau 10'!AK42</f>
        <v>10.13721455672645</v>
      </c>
      <c r="AL42" s="7">
        <f>'tableau 9'!AL42-'tableau 10'!AL42</f>
        <v>100.43551120305978</v>
      </c>
      <c r="AM42" s="7">
        <f>'tableau 9'!AM42-'tableau 10'!AM42</f>
        <v>4.523214291283018</v>
      </c>
      <c r="AN42" s="7">
        <f>'tableau 9'!AN42-'tableau 10'!AN42</f>
        <v>0.6708528653586469</v>
      </c>
      <c r="AO42" s="7">
        <f>'tableau 9'!AO42-'tableau 10'!AO42</f>
        <v>31.837594542298934</v>
      </c>
      <c r="AP42" s="7">
        <f>'tableau 9'!AP42-'tableau 10'!AP42</f>
        <v>43.2432945742648</v>
      </c>
      <c r="AQ42" s="7">
        <f>'tableau 9'!AQ42-'tableau 10'!AQ42</f>
        <v>0.0708158658921666</v>
      </c>
      <c r="AR42" s="7">
        <f>'tableau 9'!AR42-'tableau 10'!AR42</f>
        <v>52.92785586641361</v>
      </c>
      <c r="AS42" s="7">
        <f>'tableau 9'!AS42-'tableau 10'!AS42</f>
        <v>0.17257725526119122</v>
      </c>
      <c r="AT42" s="7">
        <f>'tableau 9'!AT42-'tableau 10'!AT42</f>
        <v>0.010218671926462728</v>
      </c>
      <c r="AU42" s="7">
        <f>'tableau 9'!AU42-'tableau 10'!AU42</f>
        <v>0.004098047957220768</v>
      </c>
      <c r="AV42" s="7">
        <f>'tableau 9'!AV42-'tableau 10'!AV42</f>
        <v>0.028478871714479152</v>
      </c>
      <c r="AW42" s="7">
        <f>'tableau 9'!AW42-'tableau 10'!AW42</f>
        <v>0.6060360063110002</v>
      </c>
      <c r="AX42" s="7">
        <f>'tableau 9'!AX42-'tableau 10'!AX42</f>
        <v>0.4050969396052663</v>
      </c>
      <c r="AY42" s="7">
        <f>'tableau 9'!AY42-'tableau 10'!AY42</f>
        <v>0.04459704826511396</v>
      </c>
      <c r="AZ42" s="7">
        <f>'tableau 9'!AZ42-'tableau 10'!AZ42</f>
        <v>0.012195874032909731</v>
      </c>
      <c r="BA42" s="7">
        <f>'tableau 9'!BA42-'tableau 10'!BA42</f>
        <v>0.3761684105971211</v>
      </c>
      <c r="BB42" s="7">
        <f>'tableau 9'!BB42-'tableau 10'!BB42</f>
        <v>0.5689417287599752</v>
      </c>
      <c r="BC42" s="7">
        <f>'tableau 9'!BC42-'tableau 10'!BC42</f>
        <v>0.09836798261420658</v>
      </c>
      <c r="BD42" s="7">
        <f>'tableau 9'!BD42-'tableau 10'!BD42</f>
        <v>0.2231036941519952</v>
      </c>
      <c r="BE42" s="7">
        <f>'tableau 9'!BE42-'tableau 10'!BE42</f>
        <v>0.3825196979785553</v>
      </c>
      <c r="BF42" s="7">
        <f>'tableau 9'!BF42-'tableau 10'!BF42</f>
        <v>0.07409100911152701</v>
      </c>
      <c r="BG42" s="7">
        <f>'tableau 9'!BG42-'tableau 10'!BG42</f>
        <v>0.07629755453690162</v>
      </c>
      <c r="BH42" s="7">
        <f>'tableau 9'!BH42-'tableau 10'!BH42</f>
        <v>0.10539659690756928</v>
      </c>
      <c r="BI42" s="7">
        <f>'tableau 9'!BI42-'tableau 10'!BI42</f>
        <v>0</v>
      </c>
      <c r="BJ42" s="7">
        <f>'tableau 9'!BJ42-'tableau 10'!BJ42</f>
        <v>0</v>
      </c>
      <c r="BK42" s="7">
        <f>'tableau 9'!BK42-'tableau 10'!BK42</f>
        <v>0</v>
      </c>
      <c r="BL42" s="4">
        <f t="shared" si="1"/>
        <v>675.4723897004405</v>
      </c>
      <c r="BM42" s="7">
        <f>'tableau 9'!BM42-'tableau 10'!BM42</f>
        <v>32.83343699403187</v>
      </c>
      <c r="BN42" s="7">
        <f>'tableau 9'!BN42-'tableau 10'!BN42</f>
        <v>0</v>
      </c>
      <c r="BO42" s="7">
        <f>'tableau 9'!BO42-'tableau 10'!BO42</f>
        <v>0</v>
      </c>
      <c r="BP42" s="7">
        <f>'tableau 9'!BP42-'tableau 10'!BP42</f>
        <v>0.5553711235069739</v>
      </c>
      <c r="BQ42" s="7">
        <f>'tableau 9'!BQ42-'tableau 10'!BQ42</f>
        <v>0</v>
      </c>
      <c r="BR42" s="7">
        <f>'tableau 9'!BR42-'tableau 10'!BR42</f>
        <v>695.3845820803919</v>
      </c>
      <c r="BS42" s="7">
        <f>'tableau 9'!BS42-'tableau 10'!BS42</f>
        <v>840.3503877402858</v>
      </c>
      <c r="BT42" s="4">
        <f t="shared" si="0"/>
        <v>2244.5961676386573</v>
      </c>
      <c r="BU42" s="10"/>
      <c r="BV42" s="10"/>
    </row>
    <row r="43" spans="1:74" ht="12.75">
      <c r="A43" s="1" t="s">
        <v>39</v>
      </c>
      <c r="B43" s="22" t="s">
        <v>153</v>
      </c>
      <c r="C43" s="7">
        <f>'tableau 9'!C43-'tableau 10'!C43</f>
        <v>0</v>
      </c>
      <c r="D43" s="7">
        <f>'tableau 9'!D43-'tableau 10'!D43</f>
        <v>0</v>
      </c>
      <c r="E43" s="7">
        <f>'tableau 9'!E43-'tableau 10'!E43</f>
        <v>0</v>
      </c>
      <c r="F43" s="7">
        <f>'tableau 9'!F43-'tableau 10'!F43</f>
        <v>0.023270512212453315</v>
      </c>
      <c r="G43" s="7">
        <f>'tableau 9'!G43-'tableau 10'!G43</f>
        <v>2.826171943201454E-06</v>
      </c>
      <c r="H43" s="7">
        <f>'tableau 9'!H43-'tableau 10'!H43</f>
        <v>0</v>
      </c>
      <c r="I43" s="7">
        <f>'tableau 9'!I43-'tableau 10'!I43</f>
        <v>0.0530483984024831</v>
      </c>
      <c r="J43" s="7">
        <f>'tableau 9'!J43-'tableau 10'!J43</f>
        <v>1.142553428905704</v>
      </c>
      <c r="K43" s="7">
        <f>'tableau 9'!K43-'tableau 10'!K43</f>
        <v>4.763675039851295</v>
      </c>
      <c r="L43" s="7">
        <f>'tableau 9'!L43-'tableau 10'!L43</f>
        <v>0</v>
      </c>
      <c r="M43" s="7">
        <f>'tableau 9'!M43-'tableau 10'!M43</f>
        <v>0.7996802714815451</v>
      </c>
      <c r="N43" s="7">
        <f>'tableau 9'!N43-'tableau 10'!N43</f>
        <v>7.55095185825329E-08</v>
      </c>
      <c r="O43" s="7">
        <f>'tableau 9'!O43-'tableau 10'!O43</f>
        <v>7.442331477359249E-09</v>
      </c>
      <c r="P43" s="7">
        <f>'tableau 9'!P43-'tableau 10'!P43</f>
        <v>0.42772339643947355</v>
      </c>
      <c r="Q43" s="7">
        <f>'tableau 9'!Q43-'tableau 10'!Q43</f>
        <v>23.570407076528483</v>
      </c>
      <c r="R43" s="7">
        <f>'tableau 9'!R43-'tableau 10'!R43</f>
        <v>0.348240416431142</v>
      </c>
      <c r="S43" s="7">
        <f>'tableau 9'!S43-'tableau 10'!S43</f>
        <v>1.8959081372665778</v>
      </c>
      <c r="T43" s="7">
        <f>'tableau 9'!T43-'tableau 10'!T43</f>
        <v>23.06988139823346</v>
      </c>
      <c r="U43" s="7">
        <f>'tableau 9'!U43-'tableau 10'!U43</f>
        <v>1.2011936606410307</v>
      </c>
      <c r="V43" s="7">
        <f>'tableau 9'!V43-'tableau 10'!V43</f>
        <v>3.1850513495418795</v>
      </c>
      <c r="W43" s="7">
        <f>'tableau 9'!W43-'tableau 10'!W43</f>
        <v>8.521491238253024</v>
      </c>
      <c r="X43" s="7">
        <f>'tableau 9'!X43-'tableau 10'!X43</f>
        <v>1.5576725486790588</v>
      </c>
      <c r="Y43" s="7">
        <f>'tableau 9'!Y43-'tableau 10'!Y43</f>
        <v>35.395941488248596</v>
      </c>
      <c r="Z43" s="7">
        <f>'tableau 9'!Z43-'tableau 10'!Z43</f>
        <v>11.708558254718547</v>
      </c>
      <c r="AA43" s="7">
        <f>'tableau 9'!AA43-'tableau 10'!AA43</f>
        <v>11.637531508259803</v>
      </c>
      <c r="AB43" s="7">
        <f>'tableau 9'!AB43-'tableau 10'!AB43</f>
        <v>8.349877960811265</v>
      </c>
      <c r="AC43" s="7">
        <f>'tableau 9'!AC43-'tableau 10'!AC43</f>
        <v>8.48134722237838</v>
      </c>
      <c r="AD43" s="7">
        <f>'tableau 9'!AD43-'tableau 10'!AD43</f>
        <v>2.54183504174929</v>
      </c>
      <c r="AE43" s="7">
        <f>'tableau 9'!AE43-'tableau 10'!AE43</f>
        <v>3.566355371491988</v>
      </c>
      <c r="AF43" s="7">
        <f>'tableau 9'!AF43-'tableau 10'!AF43</f>
        <v>1.6212256656478845</v>
      </c>
      <c r="AG43" s="7">
        <f>'tableau 9'!AG43-'tableau 10'!AG43</f>
        <v>0</v>
      </c>
      <c r="AH43" s="7">
        <f>'tableau 9'!AH43-'tableau 10'!AH43</f>
        <v>0.2373714270647701</v>
      </c>
      <c r="AI43" s="7">
        <f>'tableau 9'!AI43-'tableau 10'!AI43</f>
        <v>0</v>
      </c>
      <c r="AJ43" s="7">
        <f>'tableau 9'!AJ43-'tableau 10'!AJ43</f>
        <v>3.007192833693006</v>
      </c>
      <c r="AK43" s="7">
        <f>'tableau 9'!AK43-'tableau 10'!AK43</f>
        <v>1.684019049705853</v>
      </c>
      <c r="AL43" s="7">
        <f>'tableau 9'!AL43-'tableau 10'!AL43</f>
        <v>163.1677320455866</v>
      </c>
      <c r="AM43" s="7">
        <f>'tableau 9'!AM43-'tableau 10'!AM43</f>
        <v>4.852143515294225</v>
      </c>
      <c r="AN43" s="7">
        <f>'tableau 9'!AN43-'tableau 10'!AN43</f>
        <v>6.0225964461414945</v>
      </c>
      <c r="AO43" s="7">
        <f>'tableau 9'!AO43-'tableau 10'!AO43</f>
        <v>0.28694886033428946</v>
      </c>
      <c r="AP43" s="7">
        <f>'tableau 9'!AP43-'tableau 10'!AP43</f>
        <v>1.3725652157308184</v>
      </c>
      <c r="AQ43" s="7">
        <f>'tableau 9'!AQ43-'tableau 10'!AQ43</f>
        <v>272.1197583880381</v>
      </c>
      <c r="AR43" s="7">
        <f>'tableau 9'!AR43-'tableau 10'!AR43</f>
        <v>889.4608175762323</v>
      </c>
      <c r="AS43" s="7">
        <f>'tableau 9'!AS43-'tableau 10'!AS43</f>
        <v>16.872696237233917</v>
      </c>
      <c r="AT43" s="7">
        <f>'tableau 9'!AT43-'tableau 10'!AT43</f>
        <v>5.583261965632129</v>
      </c>
      <c r="AU43" s="7">
        <f>'tableau 9'!AU43-'tableau 10'!AU43</f>
        <v>0</v>
      </c>
      <c r="AV43" s="7">
        <f>'tableau 9'!AV43-'tableau 10'!AV43</f>
        <v>55.78851121521765</v>
      </c>
      <c r="AW43" s="7">
        <f>'tableau 9'!AW43-'tableau 10'!AW43</f>
        <v>5.278867104192518</v>
      </c>
      <c r="AX43" s="7">
        <f>'tableau 9'!AX43-'tableau 10'!AX43</f>
        <v>52.10656816776751</v>
      </c>
      <c r="AY43" s="7">
        <f>'tableau 9'!AY43-'tableau 10'!AY43</f>
        <v>76.43581995683581</v>
      </c>
      <c r="AZ43" s="7">
        <f>'tableau 9'!AZ43-'tableau 10'!AZ43</f>
        <v>11.465762916647314</v>
      </c>
      <c r="BA43" s="7">
        <f>'tableau 9'!BA43-'tableau 10'!BA43</f>
        <v>146.59436136311223</v>
      </c>
      <c r="BB43" s="7">
        <f>'tableau 9'!BB43-'tableau 10'!BB43</f>
        <v>3.533668840590054</v>
      </c>
      <c r="BC43" s="7">
        <f>'tableau 9'!BC43-'tableau 10'!BC43</f>
        <v>0</v>
      </c>
      <c r="BD43" s="7">
        <f>'tableau 9'!BD43-'tableau 10'!BD43</f>
        <v>0</v>
      </c>
      <c r="BE43" s="7">
        <f>'tableau 9'!BE43-'tableau 10'!BE43</f>
        <v>0.6516490227505765</v>
      </c>
      <c r="BF43" s="7">
        <f>'tableau 9'!BF43-'tableau 10'!BF43</f>
        <v>1.6816244578244457</v>
      </c>
      <c r="BG43" s="7">
        <f>'tableau 9'!BG43-'tableau 10'!BG43</f>
        <v>16.972540666674885</v>
      </c>
      <c r="BH43" s="7">
        <f>'tableau 9'!BH43-'tableau 10'!BH43</f>
        <v>1.746669335296577</v>
      </c>
      <c r="BI43" s="7">
        <f>'tableau 9'!BI43-'tableau 10'!BI43</f>
        <v>0</v>
      </c>
      <c r="BJ43" s="7">
        <f>'tableau 9'!BJ43-'tableau 10'!BJ43</f>
        <v>0</v>
      </c>
      <c r="BK43" s="7">
        <f>'tableau 9'!BK43-'tableau 10'!BK43</f>
        <v>0</v>
      </c>
      <c r="BL43" s="4">
        <f t="shared" si="1"/>
        <v>1890.7856189028942</v>
      </c>
      <c r="BM43" s="7">
        <f>'tableau 9'!BM43-'tableau 10'!BM43</f>
        <v>168.60466983917826</v>
      </c>
      <c r="BN43" s="7">
        <f>'tableau 9'!BN43-'tableau 10'!BN43</f>
        <v>0</v>
      </c>
      <c r="BO43" s="7">
        <f>'tableau 9'!BO43-'tableau 10'!BO43</f>
        <v>0</v>
      </c>
      <c r="BP43" s="7">
        <f>'tableau 9'!BP43-'tableau 10'!BP43</f>
        <v>0</v>
      </c>
      <c r="BQ43" s="7">
        <f>'tableau 9'!BQ43-'tableau 10'!BQ43</f>
        <v>0</v>
      </c>
      <c r="BR43" s="7">
        <f>'tableau 9'!BR43-'tableau 10'!BR43</f>
        <v>996.2849775332072</v>
      </c>
      <c r="BS43" s="7">
        <f>'tableau 9'!BS43-'tableau 10'!BS43</f>
        <v>848.9121181354487</v>
      </c>
      <c r="BT43" s="4">
        <f t="shared" si="0"/>
        <v>3904.587384410728</v>
      </c>
      <c r="BU43" s="10"/>
      <c r="BV43" s="10"/>
    </row>
    <row r="44" spans="1:74" ht="12.75">
      <c r="A44" s="1" t="s">
        <v>40</v>
      </c>
      <c r="B44" s="22" t="s">
        <v>154</v>
      </c>
      <c r="C44" s="7">
        <f>'tableau 9'!C44-'tableau 10'!C44</f>
        <v>0</v>
      </c>
      <c r="D44" s="7">
        <f>'tableau 9'!D44-'tableau 10'!D44</f>
        <v>0</v>
      </c>
      <c r="E44" s="7">
        <f>'tableau 9'!E44-'tableau 10'!E44</f>
        <v>9.352614077592472</v>
      </c>
      <c r="F44" s="7">
        <f>'tableau 9'!F44-'tableau 10'!F44</f>
        <v>0.3105428397854773</v>
      </c>
      <c r="G44" s="7">
        <f>'tableau 9'!G44-'tableau 10'!G44</f>
        <v>1.9650020510288343E-05</v>
      </c>
      <c r="H44" s="7">
        <f>'tableau 9'!H44-'tableau 10'!H44</f>
        <v>0</v>
      </c>
      <c r="I44" s="7">
        <f>'tableau 9'!I44-'tableau 10'!I44</f>
        <v>0.27224085025777145</v>
      </c>
      <c r="J44" s="7">
        <f>'tableau 9'!J44-'tableau 10'!J44</f>
        <v>42.031884588906166</v>
      </c>
      <c r="K44" s="7">
        <f>'tableau 9'!K44-'tableau 10'!K44</f>
        <v>154.48407461390127</v>
      </c>
      <c r="L44" s="7">
        <f>'tableau 9'!L44-'tableau 10'!L44</f>
        <v>0</v>
      </c>
      <c r="M44" s="7">
        <f>'tableau 9'!M44-'tableau 10'!M44</f>
        <v>21.885165409904577</v>
      </c>
      <c r="N44" s="7">
        <f>'tableau 9'!N44-'tableau 10'!N44</f>
        <v>2.141508515083007</v>
      </c>
      <c r="O44" s="7">
        <f>'tableau 9'!O44-'tableau 10'!O44</f>
        <v>1.7986634832618882</v>
      </c>
      <c r="P44" s="7">
        <f>'tableau 9'!P44-'tableau 10'!P44</f>
        <v>5.143422766610737</v>
      </c>
      <c r="Q44" s="7">
        <f>'tableau 9'!Q44-'tableau 10'!Q44</f>
        <v>18.19310600030643</v>
      </c>
      <c r="R44" s="7">
        <f>'tableau 9'!R44-'tableau 10'!R44</f>
        <v>121.79252462635668</v>
      </c>
      <c r="S44" s="7">
        <f>'tableau 9'!S44-'tableau 10'!S44</f>
        <v>23.08511182046791</v>
      </c>
      <c r="T44" s="7">
        <f>'tableau 9'!T44-'tableau 10'!T44</f>
        <v>131.0810958246118</v>
      </c>
      <c r="U44" s="7">
        <f>'tableau 9'!U44-'tableau 10'!U44</f>
        <v>9.809290778924368</v>
      </c>
      <c r="V44" s="7">
        <f>'tableau 9'!V44-'tableau 10'!V44</f>
        <v>19.34923861231426</v>
      </c>
      <c r="W44" s="7">
        <f>'tableau 9'!W44-'tableau 10'!W44</f>
        <v>102.6988535364261</v>
      </c>
      <c r="X44" s="7">
        <f>'tableau 9'!X44-'tableau 10'!X44</f>
        <v>17.971457298500354</v>
      </c>
      <c r="Y44" s="7">
        <f>'tableau 9'!Y44-'tableau 10'!Y44</f>
        <v>42.017387108920985</v>
      </c>
      <c r="Z44" s="7">
        <f>'tableau 9'!Z44-'tableau 10'!Z44</f>
        <v>0.9048413781458486</v>
      </c>
      <c r="AA44" s="7">
        <f>'tableau 9'!AA44-'tableau 10'!AA44</f>
        <v>21.522488076357284</v>
      </c>
      <c r="AB44" s="7">
        <f>'tableau 9'!AB44-'tableau 10'!AB44</f>
        <v>16.112330531807846</v>
      </c>
      <c r="AC44" s="7">
        <f>'tableau 9'!AC44-'tableau 10'!AC44</f>
        <v>4.38374694484975</v>
      </c>
      <c r="AD44" s="7">
        <f>'tableau 9'!AD44-'tableau 10'!AD44</f>
        <v>218.39317534167182</v>
      </c>
      <c r="AE44" s="7">
        <f>'tableau 9'!AE44-'tableau 10'!AE44</f>
        <v>5.555667147037196</v>
      </c>
      <c r="AF44" s="7">
        <f>'tableau 9'!AF44-'tableau 10'!AF44</f>
        <v>8.98336292055856</v>
      </c>
      <c r="AG44" s="7">
        <f>'tableau 9'!AG44-'tableau 10'!AG44</f>
        <v>0</v>
      </c>
      <c r="AH44" s="7">
        <f>'tableau 9'!AH44-'tableau 10'!AH44</f>
        <v>5.763688452094719</v>
      </c>
      <c r="AI44" s="7">
        <f>'tableau 9'!AI44-'tableau 10'!AI44</f>
        <v>0.3811973575868291</v>
      </c>
      <c r="AJ44" s="7">
        <f>'tableau 9'!AJ44-'tableau 10'!AJ44</f>
        <v>25.943483428483788</v>
      </c>
      <c r="AK44" s="7">
        <f>'tableau 9'!AK44-'tableau 10'!AK44</f>
        <v>153.28303672335522</v>
      </c>
      <c r="AL44" s="7">
        <f>'tableau 9'!AL44-'tableau 10'!AL44</f>
        <v>931.8207556140658</v>
      </c>
      <c r="AM44" s="7">
        <f>'tableau 9'!AM44-'tableau 10'!AM44</f>
        <v>97.82999051574339</v>
      </c>
      <c r="AN44" s="7">
        <f>'tableau 9'!AN44-'tableau 10'!AN44</f>
        <v>8.714602552145266</v>
      </c>
      <c r="AO44" s="7">
        <f>'tableau 9'!AO44-'tableau 10'!AO44</f>
        <v>791.2808382080365</v>
      </c>
      <c r="AP44" s="7">
        <f>'tableau 9'!AP44-'tableau 10'!AP44</f>
        <v>879.3570021589796</v>
      </c>
      <c r="AQ44" s="7">
        <f>'tableau 9'!AQ44-'tableau 10'!AQ44</f>
        <v>584.4970317436662</v>
      </c>
      <c r="AR44" s="7">
        <f>'tableau 9'!AR44-'tableau 10'!AR44</f>
        <v>1652.9713789179177</v>
      </c>
      <c r="AS44" s="7">
        <f>'tableau 9'!AS44-'tableau 10'!AS44</f>
        <v>144.1426622493832</v>
      </c>
      <c r="AT44" s="7">
        <f>'tableau 9'!AT44-'tableau 10'!AT44</f>
        <v>2.5957671545231795</v>
      </c>
      <c r="AU44" s="7">
        <f>'tableau 9'!AU44-'tableau 10'!AU44</f>
        <v>0</v>
      </c>
      <c r="AV44" s="7">
        <f>'tableau 9'!AV44-'tableau 10'!AV44</f>
        <v>1.3470412317651264</v>
      </c>
      <c r="AW44" s="7">
        <f>'tableau 9'!AW44-'tableau 10'!AW44</f>
        <v>2.3618442178599373</v>
      </c>
      <c r="AX44" s="7">
        <f>'tableau 9'!AX44-'tableau 10'!AX44</f>
        <v>7.505449469898838</v>
      </c>
      <c r="AY44" s="7">
        <f>'tableau 9'!AY44-'tableau 10'!AY44</f>
        <v>18.730860145875987</v>
      </c>
      <c r="AZ44" s="7">
        <f>'tableau 9'!AZ44-'tableau 10'!AZ44</f>
        <v>8.266975164170544</v>
      </c>
      <c r="BA44" s="7">
        <f>'tableau 9'!BA44-'tableau 10'!BA44</f>
        <v>46.46697831744064</v>
      </c>
      <c r="BB44" s="7">
        <f>'tableau 9'!BB44-'tableau 10'!BB44</f>
        <v>0.44328311334722137</v>
      </c>
      <c r="BC44" s="7">
        <f>'tableau 9'!BC44-'tableau 10'!BC44</f>
        <v>0</v>
      </c>
      <c r="BD44" s="7">
        <f>'tableau 9'!BD44-'tableau 10'!BD44</f>
        <v>0</v>
      </c>
      <c r="BE44" s="7">
        <f>'tableau 9'!BE44-'tableau 10'!BE44</f>
        <v>0.6218753001347115</v>
      </c>
      <c r="BF44" s="7">
        <f>'tableau 9'!BF44-'tableau 10'!BF44</f>
        <v>2.2923920690356727</v>
      </c>
      <c r="BG44" s="7">
        <f>'tableau 9'!BG44-'tableau 10'!BG44</f>
        <v>8.932188959330048</v>
      </c>
      <c r="BH44" s="7">
        <f>'tableau 9'!BH44-'tableau 10'!BH44</f>
        <v>0.24554140743309313</v>
      </c>
      <c r="BI44" s="7">
        <f>'tableau 9'!BI44-'tableau 10'!BI44</f>
        <v>0</v>
      </c>
      <c r="BJ44" s="7">
        <f>'tableau 9'!BJ44-'tableau 10'!BJ44</f>
        <v>0</v>
      </c>
      <c r="BK44" s="7">
        <f>'tableau 9'!BK44-'tableau 10'!BK44</f>
        <v>0</v>
      </c>
      <c r="BL44" s="4">
        <f t="shared" si="1"/>
        <v>6375.069679214855</v>
      </c>
      <c r="BM44" s="7">
        <f>'tableau 9'!BM44-'tableau 10'!BM44</f>
        <v>2741.887425719064</v>
      </c>
      <c r="BN44" s="7">
        <f>'tableau 9'!BN44-'tableau 10'!BN44</f>
        <v>0</v>
      </c>
      <c r="BO44" s="7">
        <f>'tableau 9'!BO44-'tableau 10'!BO44</f>
        <v>0</v>
      </c>
      <c r="BP44" s="7">
        <f>'tableau 9'!BP44-'tableau 10'!BP44</f>
        <v>0</v>
      </c>
      <c r="BQ44" s="7">
        <f>'tableau 9'!BQ44-'tableau 10'!BQ44</f>
        <v>0</v>
      </c>
      <c r="BR44" s="7">
        <f>'tableau 9'!BR44-'tableau 10'!BR44</f>
        <v>3970.2816554614465</v>
      </c>
      <c r="BS44" s="7">
        <f>'tableau 9'!BS44-'tableau 10'!BS44</f>
        <v>1483.037268469931</v>
      </c>
      <c r="BT44" s="4">
        <f t="shared" si="0"/>
        <v>14570.276028865295</v>
      </c>
      <c r="BU44" s="10"/>
      <c r="BV44" s="10"/>
    </row>
    <row r="45" spans="1:74" ht="12.75">
      <c r="A45" s="1" t="s">
        <v>41</v>
      </c>
      <c r="B45" s="22" t="s">
        <v>155</v>
      </c>
      <c r="C45" s="7">
        <f>'tableau 9'!C45-'tableau 10'!C45</f>
        <v>0</v>
      </c>
      <c r="D45" s="7">
        <f>'tableau 9'!D45-'tableau 10'!D45</f>
        <v>0</v>
      </c>
      <c r="E45" s="7">
        <f>'tableau 9'!E45-'tableau 10'!E45</f>
        <v>0.31874025092691305</v>
      </c>
      <c r="F45" s="7">
        <f>'tableau 9'!F45-'tableau 10'!F45</f>
        <v>0.9028182397355647</v>
      </c>
      <c r="G45" s="7">
        <f>'tableau 9'!G45-'tableau 10'!G45</f>
        <v>3.0452184027359543E-05</v>
      </c>
      <c r="H45" s="7">
        <f>'tableau 9'!H45-'tableau 10'!H45</f>
        <v>0</v>
      </c>
      <c r="I45" s="7">
        <f>'tableau 9'!I45-'tableau 10'!I45</f>
        <v>0.03307078919642572</v>
      </c>
      <c r="J45" s="7">
        <f>'tableau 9'!J45-'tableau 10'!J45</f>
        <v>2.4754560796172393</v>
      </c>
      <c r="K45" s="7">
        <f>'tableau 9'!K45-'tableau 10'!K45</f>
        <v>42.26850119230825</v>
      </c>
      <c r="L45" s="7">
        <f>'tableau 9'!L45-'tableau 10'!L45</f>
        <v>0</v>
      </c>
      <c r="M45" s="7">
        <f>'tableau 9'!M45-'tableau 10'!M45</f>
        <v>10.588417760718304</v>
      </c>
      <c r="N45" s="7">
        <f>'tableau 9'!N45-'tableau 10'!N45</f>
        <v>4.8285232209224</v>
      </c>
      <c r="O45" s="7">
        <f>'tableau 9'!O45-'tableau 10'!O45</f>
        <v>0.9652835845448882</v>
      </c>
      <c r="P45" s="7">
        <f>'tableau 9'!P45-'tableau 10'!P45</f>
        <v>4.62143934492412</v>
      </c>
      <c r="Q45" s="7">
        <f>'tableau 9'!Q45-'tableau 10'!Q45</f>
        <v>3.1014428328387433</v>
      </c>
      <c r="R45" s="7">
        <f>'tableau 9'!R45-'tableau 10'!R45</f>
        <v>146.49877888160083</v>
      </c>
      <c r="S45" s="7">
        <f>'tableau 9'!S45-'tableau 10'!S45</f>
        <v>5.634783691275542</v>
      </c>
      <c r="T45" s="7">
        <f>'tableau 9'!T45-'tableau 10'!T45</f>
        <v>52.068518972088356</v>
      </c>
      <c r="U45" s="7">
        <f>'tableau 9'!U45-'tableau 10'!U45</f>
        <v>18.853046738815845</v>
      </c>
      <c r="V45" s="7">
        <f>'tableau 9'!V45-'tableau 10'!V45</f>
        <v>18.8701747442637</v>
      </c>
      <c r="W45" s="7">
        <f>'tableau 9'!W45-'tableau 10'!W45</f>
        <v>14.577280595262263</v>
      </c>
      <c r="X45" s="7">
        <f>'tableau 9'!X45-'tableau 10'!X45</f>
        <v>27.657027552456857</v>
      </c>
      <c r="Y45" s="7">
        <f>'tableau 9'!Y45-'tableau 10'!Y45</f>
        <v>41.659905857033564</v>
      </c>
      <c r="Z45" s="7">
        <f>'tableau 9'!Z45-'tableau 10'!Z45</f>
        <v>11.862454420176654</v>
      </c>
      <c r="AA45" s="7">
        <f>'tableau 9'!AA45-'tableau 10'!AA45</f>
        <v>31.02818657384052</v>
      </c>
      <c r="AB45" s="7">
        <f>'tableau 9'!AB45-'tableau 10'!AB45</f>
        <v>19.55759909465411</v>
      </c>
      <c r="AC45" s="7">
        <f>'tableau 9'!AC45-'tableau 10'!AC45</f>
        <v>6.389585265741472</v>
      </c>
      <c r="AD45" s="7">
        <f>'tableau 9'!AD45-'tableau 10'!AD45</f>
        <v>21.815014385349023</v>
      </c>
      <c r="AE45" s="7">
        <f>'tableau 9'!AE45-'tableau 10'!AE45</f>
        <v>9.348140922882267</v>
      </c>
      <c r="AF45" s="7">
        <f>'tableau 9'!AF45-'tableau 10'!AF45</f>
        <v>8.267025111660837</v>
      </c>
      <c r="AG45" s="7">
        <f>'tableau 9'!AG45-'tableau 10'!AG45</f>
        <v>0</v>
      </c>
      <c r="AH45" s="7">
        <f>'tableau 9'!AH45-'tableau 10'!AH45</f>
        <v>30.15415245152062</v>
      </c>
      <c r="AI45" s="7">
        <f>'tableau 9'!AI45-'tableau 10'!AI45</f>
        <v>10.668374647930927</v>
      </c>
      <c r="AJ45" s="7">
        <f>'tableau 9'!AJ45-'tableau 10'!AJ45</f>
        <v>125.59279577063336</v>
      </c>
      <c r="AK45" s="7">
        <f>'tableau 9'!AK45-'tableau 10'!AK45</f>
        <v>146.56941022590297</v>
      </c>
      <c r="AL45" s="7">
        <f>'tableau 9'!AL45-'tableau 10'!AL45</f>
        <v>985.9924777834744</v>
      </c>
      <c r="AM45" s="7">
        <f>'tableau 9'!AM45-'tableau 10'!AM45</f>
        <v>192.55700645714145</v>
      </c>
      <c r="AN45" s="7">
        <f>'tableau 9'!AN45-'tableau 10'!AN45</f>
        <v>92.28960977011296</v>
      </c>
      <c r="AO45" s="7">
        <f>'tableau 9'!AO45-'tableau 10'!AO45</f>
        <v>114.59623471713206</v>
      </c>
      <c r="AP45" s="7">
        <f>'tableau 9'!AP45-'tableau 10'!AP45</f>
        <v>6.109050841444274</v>
      </c>
      <c r="AQ45" s="7">
        <f>'tableau 9'!AQ45-'tableau 10'!AQ45</f>
        <v>3.19364072085092</v>
      </c>
      <c r="AR45" s="7">
        <f>'tableau 9'!AR45-'tableau 10'!AR45</f>
        <v>242.55607563458761</v>
      </c>
      <c r="AS45" s="7">
        <f>'tableau 9'!AS45-'tableau 10'!AS45</f>
        <v>1260.6727975642814</v>
      </c>
      <c r="AT45" s="7">
        <f>'tableau 9'!AT45-'tableau 10'!AT45</f>
        <v>166.35610431460532</v>
      </c>
      <c r="AU45" s="7">
        <f>'tableau 9'!AU45-'tableau 10'!AU45</f>
        <v>56.68342712812789</v>
      </c>
      <c r="AV45" s="7">
        <f>'tableau 9'!AV45-'tableau 10'!AV45</f>
        <v>413.6938387845724</v>
      </c>
      <c r="AW45" s="7">
        <f>'tableau 9'!AW45-'tableau 10'!AW45</f>
        <v>60.15775315438491</v>
      </c>
      <c r="AX45" s="7">
        <f>'tableau 9'!AX45-'tableau 10'!AX45</f>
        <v>39.7822408201119</v>
      </c>
      <c r="AY45" s="7">
        <f>'tableau 9'!AY45-'tableau 10'!AY45</f>
        <v>311.89276807505337</v>
      </c>
      <c r="AZ45" s="7">
        <f>'tableau 9'!AZ45-'tableau 10'!AZ45</f>
        <v>62.8244252361237</v>
      </c>
      <c r="BA45" s="7">
        <f>'tableau 9'!BA45-'tableau 10'!BA45</f>
        <v>1223.493235439114</v>
      </c>
      <c r="BB45" s="7">
        <f>'tableau 9'!BB45-'tableau 10'!BB45</f>
        <v>144.33355952626422</v>
      </c>
      <c r="BC45" s="7">
        <f>'tableau 9'!BC45-'tableau 10'!BC45</f>
        <v>35.9252758304407</v>
      </c>
      <c r="BD45" s="7">
        <f>'tableau 9'!BD45-'tableau 10'!BD45</f>
        <v>150.21446175899055</v>
      </c>
      <c r="BE45" s="7">
        <f>'tableau 9'!BE45-'tableau 10'!BE45</f>
        <v>14.901414532687777</v>
      </c>
      <c r="BF45" s="7">
        <f>'tableau 9'!BF45-'tableau 10'!BF45</f>
        <v>137.26207161593388</v>
      </c>
      <c r="BG45" s="7">
        <f>'tableau 9'!BG45-'tableau 10'!BG45</f>
        <v>103.19777136296882</v>
      </c>
      <c r="BH45" s="7">
        <f>'tableau 9'!BH45-'tableau 10'!BH45</f>
        <v>15.716699406860926</v>
      </c>
      <c r="BI45" s="7">
        <f>'tableau 9'!BI45-'tableau 10'!BI45</f>
        <v>0</v>
      </c>
      <c r="BJ45" s="7">
        <f>'tableau 9'!BJ45-'tableau 10'!BJ45</f>
        <v>0</v>
      </c>
      <c r="BK45" s="7">
        <f>'tableau 9'!BK45-'tableau 10'!BK45</f>
        <v>0</v>
      </c>
      <c r="BL45" s="4">
        <f t="shared" si="1"/>
        <v>6651.57792012627</v>
      </c>
      <c r="BM45" s="7">
        <f>'tableau 9'!BM45-'tableau 10'!BM45</f>
        <v>2233.9844284369283</v>
      </c>
      <c r="BN45" s="7">
        <f>'tableau 9'!BN45-'tableau 10'!BN45</f>
        <v>0</v>
      </c>
      <c r="BO45" s="7">
        <f>'tableau 9'!BO45-'tableau 10'!BO45</f>
        <v>0</v>
      </c>
      <c r="BP45" s="7">
        <f>'tableau 9'!BP45-'tableau 10'!BP45</f>
        <v>0</v>
      </c>
      <c r="BQ45" s="7">
        <f>'tableau 9'!BQ45-'tableau 10'!BQ45</f>
        <v>0</v>
      </c>
      <c r="BR45" s="7">
        <f>'tableau 9'!BR45-'tableau 10'!BR45</f>
        <v>964.7610189614595</v>
      </c>
      <c r="BS45" s="7">
        <f>'tableau 9'!BS45-'tableau 10'!BS45</f>
        <v>490.8104651235575</v>
      </c>
      <c r="BT45" s="4">
        <f t="shared" si="0"/>
        <v>10341.133832648215</v>
      </c>
      <c r="BU45" s="10"/>
      <c r="BV45" s="10"/>
    </row>
    <row r="46" spans="1:74" ht="12.75">
      <c r="A46" s="1" t="s">
        <v>42</v>
      </c>
      <c r="B46" s="22" t="s">
        <v>156</v>
      </c>
      <c r="C46" s="7">
        <f>'tableau 9'!C46-'tableau 10'!C46</f>
        <v>0</v>
      </c>
      <c r="D46" s="7">
        <f>'tableau 9'!D46-'tableau 10'!D46</f>
        <v>0</v>
      </c>
      <c r="E46" s="7">
        <f>'tableau 9'!E46-'tableau 10'!E46</f>
        <v>0</v>
      </c>
      <c r="F46" s="7">
        <f>'tableau 9'!F46-'tableau 10'!F46</f>
        <v>0.012811156759263816</v>
      </c>
      <c r="G46" s="7">
        <f>'tableau 9'!G46-'tableau 10'!G46</f>
        <v>1.7473873110274106E-06</v>
      </c>
      <c r="H46" s="7">
        <f>'tableau 9'!H46-'tableau 10'!H46</f>
        <v>0</v>
      </c>
      <c r="I46" s="7">
        <f>'tableau 9'!I46-'tableau 10'!I46</f>
        <v>0.004512113709946142</v>
      </c>
      <c r="J46" s="7">
        <f>'tableau 9'!J46-'tableau 10'!J46</f>
        <v>0.3648433968457706</v>
      </c>
      <c r="K46" s="7">
        <f>'tableau 9'!K46-'tableau 10'!K46</f>
        <v>15.319423823205504</v>
      </c>
      <c r="L46" s="7">
        <f>'tableau 9'!L46-'tableau 10'!L46</f>
        <v>0</v>
      </c>
      <c r="M46" s="7">
        <f>'tableau 9'!M46-'tableau 10'!M46</f>
        <v>0.44594358743964024</v>
      </c>
      <c r="N46" s="7">
        <f>'tableau 9'!N46-'tableau 10'!N46</f>
        <v>0.5989526495680164</v>
      </c>
      <c r="O46" s="7">
        <f>'tableau 9'!O46-'tableau 10'!O46</f>
        <v>3.114781958692435E-09</v>
      </c>
      <c r="P46" s="7">
        <f>'tableau 9'!P46-'tableau 10'!P46</f>
        <v>0.5609941014214945</v>
      </c>
      <c r="Q46" s="7">
        <f>'tableau 9'!Q46-'tableau 10'!Q46</f>
        <v>0.008435837656149301</v>
      </c>
      <c r="R46" s="7">
        <f>'tableau 9'!R46-'tableau 10'!R46</f>
        <v>0.20718136136759147</v>
      </c>
      <c r="S46" s="7">
        <f>'tableau 9'!S46-'tableau 10'!S46</f>
        <v>1.133867480061308</v>
      </c>
      <c r="T46" s="7">
        <f>'tableau 9'!T46-'tableau 10'!T46</f>
        <v>1.1235667936679161</v>
      </c>
      <c r="U46" s="7">
        <f>'tableau 9'!U46-'tableau 10'!U46</f>
        <v>0.09889158575116988</v>
      </c>
      <c r="V46" s="7">
        <f>'tableau 9'!V46-'tableau 10'!V46</f>
        <v>0.2965437461995881</v>
      </c>
      <c r="W46" s="7">
        <f>'tableau 9'!W46-'tableau 10'!W46</f>
        <v>1.7018711665937776</v>
      </c>
      <c r="X46" s="7">
        <f>'tableau 9'!X46-'tableau 10'!X46</f>
        <v>0.6930690462144553</v>
      </c>
      <c r="Y46" s="7">
        <f>'tableau 9'!Y46-'tableau 10'!Y46</f>
        <v>4.351387406660925</v>
      </c>
      <c r="Z46" s="7">
        <f>'tableau 9'!Z46-'tableau 10'!Z46</f>
        <v>0.1678738400738177</v>
      </c>
      <c r="AA46" s="7">
        <f>'tableau 9'!AA46-'tableau 10'!AA46</f>
        <v>2.2408331749677304</v>
      </c>
      <c r="AB46" s="7">
        <f>'tableau 9'!AB46-'tableau 10'!AB46</f>
        <v>0.04977145355071182</v>
      </c>
      <c r="AC46" s="7">
        <f>'tableau 9'!AC46-'tableau 10'!AC46</f>
        <v>1.2938294747069444E-05</v>
      </c>
      <c r="AD46" s="7">
        <f>'tableau 9'!AD46-'tableau 10'!AD46</f>
        <v>4.656543812135505</v>
      </c>
      <c r="AE46" s="7">
        <f>'tableau 9'!AE46-'tableau 10'!AE46</f>
        <v>0.6411983663277625</v>
      </c>
      <c r="AF46" s="7">
        <f>'tableau 9'!AF46-'tableau 10'!AF46</f>
        <v>0.4262935204701672</v>
      </c>
      <c r="AG46" s="7">
        <f>'tableau 9'!AG46-'tableau 10'!AG46</f>
        <v>0</v>
      </c>
      <c r="AH46" s="7">
        <f>'tableau 9'!AH46-'tableau 10'!AH46</f>
        <v>6.4035256805169785E-15</v>
      </c>
      <c r="AI46" s="7">
        <f>'tableau 9'!AI46-'tableau 10'!AI46</f>
        <v>0</v>
      </c>
      <c r="AJ46" s="7">
        <f>'tableau 9'!AJ46-'tableau 10'!AJ46</f>
        <v>18.025543614447308</v>
      </c>
      <c r="AK46" s="7">
        <f>'tableau 9'!AK46-'tableau 10'!AK46</f>
        <v>6.580275835812174</v>
      </c>
      <c r="AL46" s="7">
        <f>'tableau 9'!AL46-'tableau 10'!AL46</f>
        <v>46.99443701810043</v>
      </c>
      <c r="AM46" s="7">
        <f>'tableau 9'!AM46-'tableau 10'!AM46</f>
        <v>13.704055089477873</v>
      </c>
      <c r="AN46" s="7">
        <f>'tableau 9'!AN46-'tableau 10'!AN46</f>
        <v>41.35296945073617</v>
      </c>
      <c r="AO46" s="7">
        <f>'tableau 9'!AO46-'tableau 10'!AO46</f>
        <v>0.5749125093424596</v>
      </c>
      <c r="AP46" s="7">
        <f>'tableau 9'!AP46-'tableau 10'!AP46</f>
        <v>0.08347818768336035</v>
      </c>
      <c r="AQ46" s="7">
        <f>'tableau 9'!AQ46-'tableau 10'!AQ46</f>
        <v>0</v>
      </c>
      <c r="AR46" s="7">
        <f>'tableau 9'!AR46-'tableau 10'!AR46</f>
        <v>2.188650256998862</v>
      </c>
      <c r="AS46" s="7">
        <f>'tableau 9'!AS46-'tableau 10'!AS46</f>
        <v>3.6070283209918384E-14</v>
      </c>
      <c r="AT46" s="7">
        <f>'tableau 9'!AT46-'tableau 10'!AT46</f>
        <v>194.73381845604</v>
      </c>
      <c r="AU46" s="7">
        <f>'tableau 9'!AU46-'tableau 10'!AU46</f>
        <v>10.662845584280529</v>
      </c>
      <c r="AV46" s="7">
        <f>'tableau 9'!AV46-'tableau 10'!AV46</f>
        <v>104.52620031408415</v>
      </c>
      <c r="AW46" s="7">
        <f>'tableau 9'!AW46-'tableau 10'!AW46</f>
        <v>4.321060443690342</v>
      </c>
      <c r="AX46" s="7">
        <f>'tableau 9'!AX46-'tableau 10'!AX46</f>
        <v>0.5793068679148214</v>
      </c>
      <c r="AY46" s="7">
        <f>'tableau 9'!AY46-'tableau 10'!AY46</f>
        <v>3.2525375203980555</v>
      </c>
      <c r="AZ46" s="7">
        <f>'tableau 9'!AZ46-'tableau 10'!AZ46</f>
        <v>2.2123882524718292E-07</v>
      </c>
      <c r="BA46" s="7">
        <f>'tableau 9'!BA46-'tableau 10'!BA46</f>
        <v>69.18731752529885</v>
      </c>
      <c r="BB46" s="7">
        <f>'tableau 9'!BB46-'tableau 10'!BB46</f>
        <v>19.135483526906533</v>
      </c>
      <c r="BC46" s="7">
        <f>'tableau 9'!BC46-'tableau 10'!BC46</f>
        <v>0.8164720339376719</v>
      </c>
      <c r="BD46" s="7">
        <f>'tableau 9'!BD46-'tableau 10'!BD46</f>
        <v>0.21346565410740748</v>
      </c>
      <c r="BE46" s="7">
        <f>'tableau 9'!BE46-'tableau 10'!BE46</f>
        <v>0.242542343132214</v>
      </c>
      <c r="BF46" s="7">
        <f>'tableau 9'!BF46-'tableau 10'!BF46</f>
        <v>0.8107722119241627</v>
      </c>
      <c r="BG46" s="7">
        <f>'tableau 9'!BG46-'tableau 10'!BG46</f>
        <v>1.2331433249794204</v>
      </c>
      <c r="BH46" s="7">
        <f>'tableau 9'!BH46-'tableau 10'!BH46</f>
        <v>0.36376354841585334</v>
      </c>
      <c r="BI46" s="7">
        <f>'tableau 9'!BI46-'tableau 10'!BI46</f>
        <v>0</v>
      </c>
      <c r="BJ46" s="7">
        <f>'tableau 9'!BJ46-'tableau 10'!BJ46</f>
        <v>0</v>
      </c>
      <c r="BK46" s="7">
        <f>'tableau 9'!BK46-'tableau 10'!BK46</f>
        <v>8402.30121003908</v>
      </c>
      <c r="BL46" s="4">
        <f t="shared" si="1"/>
        <v>8976.989085687474</v>
      </c>
      <c r="BM46" s="7">
        <f>'tableau 9'!BM46-'tableau 10'!BM46</f>
        <v>802.4</v>
      </c>
      <c r="BN46" s="7">
        <f>'tableau 9'!BN46-'tableau 10'!BN46</f>
        <v>0</v>
      </c>
      <c r="BO46" s="7">
        <f>'tableau 9'!BO46-'tableau 10'!BO46</f>
        <v>0</v>
      </c>
      <c r="BP46" s="7">
        <f>'tableau 9'!BP46-'tableau 10'!BP46</f>
        <v>0</v>
      </c>
      <c r="BQ46" s="7">
        <f>'tableau 9'!BQ46-'tableau 10'!BQ46</f>
        <v>0</v>
      </c>
      <c r="BR46" s="7">
        <f>'tableau 9'!BR46-'tableau 10'!BR46</f>
        <v>496.76472709997984</v>
      </c>
      <c r="BS46" s="7">
        <f>'tableau 9'!BS46-'tableau 10'!BS46</f>
        <v>69.30312340000005</v>
      </c>
      <c r="BT46" s="4">
        <f t="shared" si="0"/>
        <v>10345.456936187455</v>
      </c>
      <c r="BU46" s="10"/>
      <c r="BV46" s="10"/>
    </row>
    <row r="47" spans="1:74" ht="12.75">
      <c r="A47" s="1" t="s">
        <v>43</v>
      </c>
      <c r="B47" s="22" t="s">
        <v>157</v>
      </c>
      <c r="C47" s="7">
        <f>'tableau 9'!C47-'tableau 10'!C47</f>
        <v>22.742362777765262</v>
      </c>
      <c r="D47" s="7">
        <f>'tableau 9'!D47-'tableau 10'!D47</f>
        <v>0.4310319177015012</v>
      </c>
      <c r="E47" s="7">
        <f>'tableau 9'!E47-'tableau 10'!E47</f>
        <v>0.5264821283511795</v>
      </c>
      <c r="F47" s="7">
        <f>'tableau 9'!F47-'tableau 10'!F47</f>
        <v>0.06035839033458194</v>
      </c>
      <c r="G47" s="7">
        <f>'tableau 9'!G47-'tableau 10'!G47</f>
        <v>5.918887355992465E-06</v>
      </c>
      <c r="H47" s="7">
        <f>'tableau 9'!H47-'tableau 10'!H47</f>
        <v>0</v>
      </c>
      <c r="I47" s="7">
        <f>'tableau 9'!I47-'tableau 10'!I47</f>
        <v>0.045200907948722675</v>
      </c>
      <c r="J47" s="7">
        <f>'tableau 9'!J47-'tableau 10'!J47</f>
        <v>2.5339429998776777</v>
      </c>
      <c r="K47" s="7">
        <f>'tableau 9'!K47-'tableau 10'!K47</f>
        <v>40.16765360556775</v>
      </c>
      <c r="L47" s="7">
        <f>'tableau 9'!L47-'tableau 10'!L47</f>
        <v>0.1721452336516158</v>
      </c>
      <c r="M47" s="7">
        <f>'tableau 9'!M47-'tableau 10'!M47</f>
        <v>23.770888218764153</v>
      </c>
      <c r="N47" s="7">
        <f>'tableau 9'!N47-'tableau 10'!N47</f>
        <v>0.8681355844730632</v>
      </c>
      <c r="O47" s="7">
        <f>'tableau 9'!O47-'tableau 10'!O47</f>
        <v>0.5167361510456745</v>
      </c>
      <c r="P47" s="7">
        <f>'tableau 9'!P47-'tableau 10'!P47</f>
        <v>7.782598197940196</v>
      </c>
      <c r="Q47" s="7">
        <f>'tableau 9'!Q47-'tableau 10'!Q47</f>
        <v>9.493238446235706</v>
      </c>
      <c r="R47" s="7">
        <f>'tableau 9'!R47-'tableau 10'!R47</f>
        <v>9.650715902090063</v>
      </c>
      <c r="S47" s="7">
        <f>'tableau 9'!S47-'tableau 10'!S47</f>
        <v>7.497115803034913</v>
      </c>
      <c r="T47" s="7">
        <f>'tableau 9'!T47-'tableau 10'!T47</f>
        <v>40.181514933684575</v>
      </c>
      <c r="U47" s="7">
        <f>'tableau 9'!U47-'tableau 10'!U47</f>
        <v>10.73594244278839</v>
      </c>
      <c r="V47" s="7">
        <f>'tableau 9'!V47-'tableau 10'!V47</f>
        <v>13.505454454223889</v>
      </c>
      <c r="W47" s="7">
        <f>'tableau 9'!W47-'tableau 10'!W47</f>
        <v>12.255766213298056</v>
      </c>
      <c r="X47" s="7">
        <f>'tableau 9'!X47-'tableau 10'!X47</f>
        <v>21.268857594250395</v>
      </c>
      <c r="Y47" s="7">
        <f>'tableau 9'!Y47-'tableau 10'!Y47</f>
        <v>23.810118318460166</v>
      </c>
      <c r="Z47" s="7">
        <f>'tableau 9'!Z47-'tableau 10'!Z47</f>
        <v>3.1336694129655775</v>
      </c>
      <c r="AA47" s="7">
        <f>'tableau 9'!AA47-'tableau 10'!AA47</f>
        <v>6.541970158552885</v>
      </c>
      <c r="AB47" s="7">
        <f>'tableau 9'!AB47-'tableau 10'!AB47</f>
        <v>3.4894793773724637</v>
      </c>
      <c r="AC47" s="7">
        <f>'tableau 9'!AC47-'tableau 10'!AC47</f>
        <v>3.837045766799764</v>
      </c>
      <c r="AD47" s="7">
        <f>'tableau 9'!AD47-'tableau 10'!AD47</f>
        <v>9.786374861614629</v>
      </c>
      <c r="AE47" s="7">
        <f>'tableau 9'!AE47-'tableau 10'!AE47</f>
        <v>3.914405592756674</v>
      </c>
      <c r="AF47" s="7">
        <f>'tableau 9'!AF47-'tableau 10'!AF47</f>
        <v>11.371972971580295</v>
      </c>
      <c r="AG47" s="7">
        <f>'tableau 9'!AG47-'tableau 10'!AG47</f>
        <v>0</v>
      </c>
      <c r="AH47" s="7">
        <f>'tableau 9'!AH47-'tableau 10'!AH47</f>
        <v>28.97183589560602</v>
      </c>
      <c r="AI47" s="7">
        <f>'tableau 9'!AI47-'tableau 10'!AI47</f>
        <v>1.4204439905816117</v>
      </c>
      <c r="AJ47" s="7">
        <f>'tableau 9'!AJ47-'tableau 10'!AJ47</f>
        <v>125.00242518119136</v>
      </c>
      <c r="AK47" s="7">
        <f>'tableau 9'!AK47-'tableau 10'!AK47</f>
        <v>47.60925931821771</v>
      </c>
      <c r="AL47" s="7">
        <f>'tableau 9'!AL47-'tableau 10'!AL47</f>
        <v>163.9016583445675</v>
      </c>
      <c r="AM47" s="7">
        <f>'tableau 9'!AM47-'tableau 10'!AM47</f>
        <v>43.613744961810475</v>
      </c>
      <c r="AN47" s="7">
        <f>'tableau 9'!AN47-'tableau 10'!AN47</f>
        <v>38.10127769858198</v>
      </c>
      <c r="AO47" s="7">
        <f>'tableau 9'!AO47-'tableau 10'!AO47</f>
        <v>102.82353849703593</v>
      </c>
      <c r="AP47" s="7">
        <f>'tableau 9'!AP47-'tableau 10'!AP47</f>
        <v>2.387154866705578</v>
      </c>
      <c r="AQ47" s="7">
        <f>'tableau 9'!AQ47-'tableau 10'!AQ47</f>
        <v>14.97681238110604</v>
      </c>
      <c r="AR47" s="7">
        <f>'tableau 9'!AR47-'tableau 10'!AR47</f>
        <v>28.014139153377354</v>
      </c>
      <c r="AS47" s="7">
        <f>'tableau 9'!AS47-'tableau 10'!AS47</f>
        <v>13.828213613370457</v>
      </c>
      <c r="AT47" s="7">
        <f>'tableau 9'!AT47-'tableau 10'!AT47</f>
        <v>31.004428532558364</v>
      </c>
      <c r="AU47" s="7">
        <f>'tableau 9'!AU47-'tableau 10'!AU47</f>
        <v>16.66432427945777</v>
      </c>
      <c r="AV47" s="7">
        <f>'tableau 9'!AV47-'tableau 10'!AV47</f>
        <v>23.025018539439483</v>
      </c>
      <c r="AW47" s="7">
        <f>'tableau 9'!AW47-'tableau 10'!AW47</f>
        <v>54.99706442130443</v>
      </c>
      <c r="AX47" s="7">
        <f>'tableau 9'!AX47-'tableau 10'!AX47</f>
        <v>58.12272549565836</v>
      </c>
      <c r="AY47" s="7">
        <f>'tableau 9'!AY47-'tableau 10'!AY47</f>
        <v>18.515219911917583</v>
      </c>
      <c r="AZ47" s="7">
        <f>'tableau 9'!AZ47-'tableau 10'!AZ47</f>
        <v>3.585274788073274</v>
      </c>
      <c r="BA47" s="7">
        <f>'tableau 9'!BA47-'tableau 10'!BA47</f>
        <v>119.24680485970241</v>
      </c>
      <c r="BB47" s="7">
        <f>'tableau 9'!BB47-'tableau 10'!BB47</f>
        <v>25.58572533551817</v>
      </c>
      <c r="BC47" s="7">
        <f>'tableau 9'!BC47-'tableau 10'!BC47</f>
        <v>12.522877741325262</v>
      </c>
      <c r="BD47" s="7">
        <f>'tableau 9'!BD47-'tableau 10'!BD47</f>
        <v>71.32721008245625</v>
      </c>
      <c r="BE47" s="7">
        <f>'tableau 9'!BE47-'tableau 10'!BE47</f>
        <v>11.352439699538412</v>
      </c>
      <c r="BF47" s="7">
        <f>'tableau 9'!BF47-'tableau 10'!BF47</f>
        <v>5.916662636701347</v>
      </c>
      <c r="BG47" s="7">
        <f>'tableau 9'!BG47-'tableau 10'!BG47</f>
        <v>20.532468090964034</v>
      </c>
      <c r="BH47" s="7">
        <f>'tableau 9'!BH47-'tableau 10'!BH47</f>
        <v>9.90915824335154</v>
      </c>
      <c r="BI47" s="7">
        <f>'tableau 9'!BI47-'tableau 10'!BI47</f>
        <v>0</v>
      </c>
      <c r="BJ47" s="7">
        <f>'tableau 9'!BJ47-'tableau 10'!BJ47</f>
        <v>0</v>
      </c>
      <c r="BK47" s="7">
        <f>'tableau 9'!BK47-'tableau 10'!BK47</f>
        <v>0</v>
      </c>
      <c r="BL47" s="4">
        <f t="shared" si="1"/>
        <v>1383.049090842136</v>
      </c>
      <c r="BM47" s="7">
        <f>'tableau 9'!BM47-'tableau 10'!BM47</f>
        <v>4218.476321972695</v>
      </c>
      <c r="BN47" s="7">
        <f>'tableau 9'!BN47-'tableau 10'!BN47</f>
        <v>0</v>
      </c>
      <c r="BO47" s="7">
        <f>'tableau 9'!BO47-'tableau 10'!BO47</f>
        <v>0</v>
      </c>
      <c r="BP47" s="7">
        <f>'tableau 9'!BP47-'tableau 10'!BP47</f>
        <v>0</v>
      </c>
      <c r="BQ47" s="7">
        <f>'tableau 9'!BQ47-'tableau 10'!BQ47</f>
        <v>0</v>
      </c>
      <c r="BR47" s="7">
        <f>'tableau 9'!BR47-'tableau 10'!BR47</f>
        <v>79.44277820092461</v>
      </c>
      <c r="BS47" s="7">
        <f>'tableau 9'!BS47-'tableau 10'!BS47</f>
        <v>98.36</v>
      </c>
      <c r="BT47" s="4">
        <f t="shared" si="0"/>
        <v>5779.328191015755</v>
      </c>
      <c r="BU47" s="10"/>
      <c r="BV47" s="10"/>
    </row>
    <row r="48" spans="1:74" ht="12.75">
      <c r="A48" s="1" t="s">
        <v>44</v>
      </c>
      <c r="B48" s="22" t="s">
        <v>158</v>
      </c>
      <c r="C48" s="7">
        <f>'tableau 9'!C48-'tableau 10'!C48</f>
        <v>0</v>
      </c>
      <c r="D48" s="7">
        <f>'tableau 9'!D48-'tableau 10'!D48</f>
        <v>0</v>
      </c>
      <c r="E48" s="7">
        <f>'tableau 9'!E48-'tableau 10'!E48</f>
        <v>0</v>
      </c>
      <c r="F48" s="7">
        <f>'tableau 9'!F48-'tableau 10'!F48</f>
        <v>0.13481848904773253</v>
      </c>
      <c r="G48" s="7">
        <f>'tableau 9'!G48-'tableau 10'!G48</f>
        <v>7.899725472887742E-06</v>
      </c>
      <c r="H48" s="7">
        <f>'tableau 9'!H48-'tableau 10'!H48</f>
        <v>0</v>
      </c>
      <c r="I48" s="7">
        <f>'tableau 9'!I48-'tableau 10'!I48</f>
        <v>0.020775035368517575</v>
      </c>
      <c r="J48" s="7">
        <f>'tableau 9'!J48-'tableau 10'!J48</f>
        <v>1.2987403654753467</v>
      </c>
      <c r="K48" s="7">
        <f>'tableau 9'!K48-'tableau 10'!K48</f>
        <v>55.730630342776635</v>
      </c>
      <c r="L48" s="7">
        <f>'tableau 9'!L48-'tableau 10'!L48</f>
        <v>0</v>
      </c>
      <c r="M48" s="7">
        <f>'tableau 9'!M48-'tableau 10'!M48</f>
        <v>3.715494109257045</v>
      </c>
      <c r="N48" s="7">
        <f>'tableau 9'!N48-'tableau 10'!N48</f>
        <v>6.215995017208669</v>
      </c>
      <c r="O48" s="7">
        <f>'tableau 9'!O48-'tableau 10'!O48</f>
        <v>2.0205206901374334E-11</v>
      </c>
      <c r="P48" s="7">
        <f>'tableau 9'!P48-'tableau 10'!P48</f>
        <v>4.728294996491002</v>
      </c>
      <c r="Q48" s="7">
        <f>'tableau 9'!Q48-'tableau 10'!Q48</f>
        <v>0.5023318984929506</v>
      </c>
      <c r="R48" s="7">
        <f>'tableau 9'!R48-'tableau 10'!R48</f>
        <v>1.3570515059918864</v>
      </c>
      <c r="S48" s="7">
        <f>'tableau 9'!S48-'tableau 10'!S48</f>
        <v>5.4119980897717905</v>
      </c>
      <c r="T48" s="7">
        <f>'tableau 9'!T48-'tableau 10'!T48</f>
        <v>10.088124079954596</v>
      </c>
      <c r="U48" s="7">
        <f>'tableau 9'!U48-'tableau 10'!U48</f>
        <v>2.699421172238215</v>
      </c>
      <c r="V48" s="7">
        <f>'tableau 9'!V48-'tableau 10'!V48</f>
        <v>3.0366317123491235</v>
      </c>
      <c r="W48" s="7">
        <f>'tableau 9'!W48-'tableau 10'!W48</f>
        <v>8.362947689821258</v>
      </c>
      <c r="X48" s="7">
        <f>'tableau 9'!X48-'tableau 10'!X48</f>
        <v>4.8579196564124505</v>
      </c>
      <c r="Y48" s="7">
        <f>'tableau 9'!Y48-'tableau 10'!Y48</f>
        <v>23.252959637119396</v>
      </c>
      <c r="Z48" s="7">
        <f>'tableau 9'!Z48-'tableau 10'!Z48</f>
        <v>1.3767949873213527</v>
      </c>
      <c r="AA48" s="7">
        <f>'tableau 9'!AA48-'tableau 10'!AA48</f>
        <v>10.984193029233172</v>
      </c>
      <c r="AB48" s="7">
        <f>'tableau 9'!AB48-'tableau 10'!AB48</f>
        <v>7.90191083232389E-05</v>
      </c>
      <c r="AC48" s="7">
        <f>'tableau 9'!AC48-'tableau 10'!AC48</f>
        <v>8.071021973114534E-06</v>
      </c>
      <c r="AD48" s="7">
        <f>'tableau 9'!AD48-'tableau 10'!AD48</f>
        <v>13.28394828883219</v>
      </c>
      <c r="AE48" s="7">
        <f>'tableau 9'!AE48-'tableau 10'!AE48</f>
        <v>4.656898860745315</v>
      </c>
      <c r="AF48" s="7">
        <f>'tableau 9'!AF48-'tableau 10'!AF48</f>
        <v>3.1363240477682455</v>
      </c>
      <c r="AG48" s="7">
        <f>'tableau 9'!AG48-'tableau 10'!AG48</f>
        <v>0</v>
      </c>
      <c r="AH48" s="7">
        <f>'tableau 9'!AH48-'tableau 10'!AH48</f>
        <v>0.0019897570726964335</v>
      </c>
      <c r="AI48" s="7">
        <f>'tableau 9'!AI48-'tableau 10'!AI48</f>
        <v>0.0098130750459718</v>
      </c>
      <c r="AJ48" s="7">
        <f>'tableau 9'!AJ48-'tableau 10'!AJ48</f>
        <v>28.118930971282573</v>
      </c>
      <c r="AK48" s="7">
        <f>'tableau 9'!AK48-'tableau 10'!AK48</f>
        <v>50.598517874166944</v>
      </c>
      <c r="AL48" s="7">
        <f>'tableau 9'!AL48-'tableau 10'!AL48</f>
        <v>154.0068372000781</v>
      </c>
      <c r="AM48" s="7">
        <f>'tableau 9'!AM48-'tableau 10'!AM48</f>
        <v>58.49570191577545</v>
      </c>
      <c r="AN48" s="7">
        <f>'tableau 9'!AN48-'tableau 10'!AN48</f>
        <v>19.374654450668384</v>
      </c>
      <c r="AO48" s="7">
        <f>'tableau 9'!AO48-'tableau 10'!AO48</f>
        <v>2.4519891648379213</v>
      </c>
      <c r="AP48" s="7">
        <f>'tableau 9'!AP48-'tableau 10'!AP48</f>
        <v>0.31015956834187164</v>
      </c>
      <c r="AQ48" s="7">
        <f>'tableau 9'!AQ48-'tableau 10'!AQ48</f>
        <v>0</v>
      </c>
      <c r="AR48" s="7">
        <f>'tableau 9'!AR48-'tableau 10'!AR48</f>
        <v>12.273172085719548</v>
      </c>
      <c r="AS48" s="7">
        <f>'tableau 9'!AS48-'tableau 10'!AS48</f>
        <v>0</v>
      </c>
      <c r="AT48" s="7">
        <f>'tableau 9'!AT48-'tableau 10'!AT48</f>
        <v>1723.9547850684955</v>
      </c>
      <c r="AU48" s="7">
        <f>'tableau 9'!AU48-'tableau 10'!AU48</f>
        <v>1982.8187126670846</v>
      </c>
      <c r="AV48" s="7">
        <f>'tableau 9'!AV48-'tableau 10'!AV48</f>
        <v>1678.9352193469508</v>
      </c>
      <c r="AW48" s="7">
        <f>'tableau 9'!AW48-'tableau 10'!AW48</f>
        <v>66.56800830699297</v>
      </c>
      <c r="AX48" s="7">
        <f>'tableau 9'!AX48-'tableau 10'!AX48</f>
        <v>44.55230452857156</v>
      </c>
      <c r="AY48" s="7">
        <f>'tableau 9'!AY48-'tableau 10'!AY48</f>
        <v>1.3080760168072492</v>
      </c>
      <c r="AZ48" s="7">
        <f>'tableau 9'!AZ48-'tableau 10'!AZ48</f>
        <v>2.595732332232825E-10</v>
      </c>
      <c r="BA48" s="7">
        <f>'tableau 9'!BA48-'tableau 10'!BA48</f>
        <v>673.7451462416735</v>
      </c>
      <c r="BB48" s="7">
        <f>'tableau 9'!BB48-'tableau 10'!BB48</f>
        <v>0</v>
      </c>
      <c r="BC48" s="7">
        <f>'tableau 9'!BC48-'tableau 10'!BC48</f>
        <v>23.678854310416007</v>
      </c>
      <c r="BD48" s="7">
        <f>'tableau 9'!BD48-'tableau 10'!BD48</f>
        <v>35.37142051780698</v>
      </c>
      <c r="BE48" s="7">
        <f>'tableau 9'!BE48-'tableau 10'!BE48</f>
        <v>0</v>
      </c>
      <c r="BF48" s="7">
        <f>'tableau 9'!BF48-'tableau 10'!BF48</f>
        <v>0.3993199721349154</v>
      </c>
      <c r="BG48" s="7">
        <f>'tableau 9'!BG48-'tableau 10'!BG48</f>
        <v>37.231291208196154</v>
      </c>
      <c r="BH48" s="7">
        <f>'tableau 9'!BH48-'tableau 10'!BH48</f>
        <v>0</v>
      </c>
      <c r="BI48" s="7">
        <f>'tableau 9'!BI48-'tableau 10'!BI48</f>
        <v>0</v>
      </c>
      <c r="BJ48" s="7">
        <f>'tableau 9'!BJ48-'tableau 10'!BJ48</f>
        <v>0</v>
      </c>
      <c r="BK48" s="7">
        <f>'tableau 9'!BK48-'tableau 10'!BK48</f>
        <v>0</v>
      </c>
      <c r="BL48" s="4">
        <f t="shared" si="1"/>
        <v>6759.057292249932</v>
      </c>
      <c r="BM48" s="7">
        <f>'tableau 9'!BM48-'tableau 10'!BM48</f>
        <v>1243.3240073637878</v>
      </c>
      <c r="BN48" s="7">
        <f>'tableau 9'!BN48-'tableau 10'!BN48</f>
        <v>0</v>
      </c>
      <c r="BO48" s="7">
        <f>'tableau 9'!BO48-'tableau 10'!BO48</f>
        <v>0</v>
      </c>
      <c r="BP48" s="7">
        <f>'tableau 9'!BP48-'tableau 10'!BP48</f>
        <v>0</v>
      </c>
      <c r="BQ48" s="7">
        <f>'tableau 9'!BQ48-'tableau 10'!BQ48</f>
        <v>0</v>
      </c>
      <c r="BR48" s="7">
        <f>'tableau 9'!BR48-'tableau 10'!BR48</f>
        <v>1028.5508820815896</v>
      </c>
      <c r="BS48" s="7">
        <f>'tableau 9'!BS48-'tableau 10'!BS48</f>
        <v>513.6369274158379</v>
      </c>
      <c r="BT48" s="4">
        <f t="shared" si="0"/>
        <v>9544.56910911115</v>
      </c>
      <c r="BU48" s="10"/>
      <c r="BV48" s="10"/>
    </row>
    <row r="49" spans="1:74" ht="12.75">
      <c r="A49" s="1" t="s">
        <v>45</v>
      </c>
      <c r="B49" s="22" t="s">
        <v>159</v>
      </c>
      <c r="C49" s="7">
        <f>'tableau 9'!C49-'tableau 10'!C49</f>
        <v>0</v>
      </c>
      <c r="D49" s="7">
        <f>'tableau 9'!D49-'tableau 10'!D49</f>
        <v>0</v>
      </c>
      <c r="E49" s="7">
        <f>'tableau 9'!E49-'tableau 10'!E49</f>
        <v>0</v>
      </c>
      <c r="F49" s="7">
        <f>'tableau 9'!F49-'tableau 10'!F49</f>
        <v>0.2839298486735595</v>
      </c>
      <c r="G49" s="7">
        <f>'tableau 9'!G49-'tableau 10'!G49</f>
        <v>8.039288266920038E-05</v>
      </c>
      <c r="H49" s="7">
        <f>'tableau 9'!H49-'tableau 10'!H49</f>
        <v>0</v>
      </c>
      <c r="I49" s="7">
        <f>'tableau 9'!I49-'tableau 10'!I49</f>
        <v>0.05747994911016233</v>
      </c>
      <c r="J49" s="7">
        <f>'tableau 9'!J49-'tableau 10'!J49</f>
        <v>2.7516583236651138</v>
      </c>
      <c r="K49" s="7">
        <f>'tableau 9'!K49-'tableau 10'!K49</f>
        <v>96.2204671654411</v>
      </c>
      <c r="L49" s="7">
        <f>'tableau 9'!L49-'tableau 10'!L49</f>
        <v>0.14952371306960488</v>
      </c>
      <c r="M49" s="7">
        <f>'tableau 9'!M49-'tableau 10'!M49</f>
        <v>41.41666848498828</v>
      </c>
      <c r="N49" s="7">
        <f>'tableau 9'!N49-'tableau 10'!N49</f>
        <v>15.665826519821112</v>
      </c>
      <c r="O49" s="7">
        <f>'tableau 9'!O49-'tableau 10'!O49</f>
        <v>0.3342584872788518</v>
      </c>
      <c r="P49" s="7">
        <f>'tableau 9'!P49-'tableau 10'!P49</f>
        <v>8.537398817999913</v>
      </c>
      <c r="Q49" s="7">
        <f>'tableau 9'!Q49-'tableau 10'!Q49</f>
        <v>16.261772762594685</v>
      </c>
      <c r="R49" s="7">
        <f>'tableau 9'!R49-'tableau 10'!R49</f>
        <v>22.501555062373065</v>
      </c>
      <c r="S49" s="7">
        <f>'tableau 9'!S49-'tableau 10'!S49</f>
        <v>10.469238742494467</v>
      </c>
      <c r="T49" s="7">
        <f>'tableau 9'!T49-'tableau 10'!T49</f>
        <v>26.34013957928673</v>
      </c>
      <c r="U49" s="7">
        <f>'tableau 9'!U49-'tableau 10'!U49</f>
        <v>8.053423305370877</v>
      </c>
      <c r="V49" s="7">
        <f>'tableau 9'!V49-'tableau 10'!V49</f>
        <v>27.00944678322215</v>
      </c>
      <c r="W49" s="7">
        <f>'tableau 9'!W49-'tableau 10'!W49</f>
        <v>20.84345606331573</v>
      </c>
      <c r="X49" s="7">
        <f>'tableau 9'!X49-'tableau 10'!X49</f>
        <v>68.73156583268737</v>
      </c>
      <c r="Y49" s="7">
        <f>'tableau 9'!Y49-'tableau 10'!Y49</f>
        <v>58.68051977962118</v>
      </c>
      <c r="Z49" s="7">
        <f>'tableau 9'!Z49-'tableau 10'!Z49</f>
        <v>11.24062987539745</v>
      </c>
      <c r="AA49" s="7">
        <f>'tableau 9'!AA49-'tableau 10'!AA49</f>
        <v>46.614920762087166</v>
      </c>
      <c r="AB49" s="7">
        <f>'tableau 9'!AB49-'tableau 10'!AB49</f>
        <v>11.893052038547467</v>
      </c>
      <c r="AC49" s="7">
        <f>'tableau 9'!AC49-'tableau 10'!AC49</f>
        <v>11.121999153787547</v>
      </c>
      <c r="AD49" s="7">
        <f>'tableau 9'!AD49-'tableau 10'!AD49</f>
        <v>8.225007144555182</v>
      </c>
      <c r="AE49" s="7">
        <f>'tableau 9'!AE49-'tableau 10'!AE49</f>
        <v>4.989874318435866</v>
      </c>
      <c r="AF49" s="7">
        <f>'tableau 9'!AF49-'tableau 10'!AF49</f>
        <v>11.458046286147294</v>
      </c>
      <c r="AG49" s="7">
        <f>'tableau 9'!AG49-'tableau 10'!AG49</f>
        <v>0</v>
      </c>
      <c r="AH49" s="7">
        <f>'tableau 9'!AH49-'tableau 10'!AH49</f>
        <v>11.83911943940528</v>
      </c>
      <c r="AI49" s="7">
        <f>'tableau 9'!AI49-'tableau 10'!AI49</f>
        <v>0.8453405080630162</v>
      </c>
      <c r="AJ49" s="7">
        <f>'tableau 9'!AJ49-'tableau 10'!AJ49</f>
        <v>201.02274045261018</v>
      </c>
      <c r="AK49" s="7">
        <f>'tableau 9'!AK49-'tableau 10'!AK49</f>
        <v>57.56895117293924</v>
      </c>
      <c r="AL49" s="7">
        <f>'tableau 9'!AL49-'tableau 10'!AL49</f>
        <v>858.9835090263309</v>
      </c>
      <c r="AM49" s="7">
        <f>'tableau 9'!AM49-'tableau 10'!AM49</f>
        <v>759.0539886153862</v>
      </c>
      <c r="AN49" s="7">
        <f>'tableau 9'!AN49-'tableau 10'!AN49</f>
        <v>321.81463952540736</v>
      </c>
      <c r="AO49" s="7">
        <f>'tableau 9'!AO49-'tableau 10'!AO49</f>
        <v>102.01570706725929</v>
      </c>
      <c r="AP49" s="7">
        <f>'tableau 9'!AP49-'tableau 10'!AP49</f>
        <v>2.783481630777419</v>
      </c>
      <c r="AQ49" s="7">
        <f>'tableau 9'!AQ49-'tableau 10'!AQ49</f>
        <v>14.46860548078063</v>
      </c>
      <c r="AR49" s="7">
        <f>'tableau 9'!AR49-'tableau 10'!AR49</f>
        <v>574.1698642134025</v>
      </c>
      <c r="AS49" s="7">
        <f>'tableau 9'!AS49-'tableau 10'!AS49</f>
        <v>114.16002818662578</v>
      </c>
      <c r="AT49" s="7">
        <f>'tableau 9'!AT49-'tableau 10'!AT49</f>
        <v>113.30916118949622</v>
      </c>
      <c r="AU49" s="7">
        <f>'tableau 9'!AU49-'tableau 10'!AU49</f>
        <v>71.86071509506004</v>
      </c>
      <c r="AV49" s="7">
        <f>'tableau 9'!AV49-'tableau 10'!AV49</f>
        <v>428.7097759962087</v>
      </c>
      <c r="AW49" s="7">
        <f>'tableau 9'!AW49-'tableau 10'!AW49</f>
        <v>353.5322594029481</v>
      </c>
      <c r="AX49" s="7">
        <f>'tableau 9'!AX49-'tableau 10'!AX49</f>
        <v>21.182392635665828</v>
      </c>
      <c r="AY49" s="7">
        <f>'tableau 9'!AY49-'tableau 10'!AY49</f>
        <v>206.7543598376959</v>
      </c>
      <c r="AZ49" s="7">
        <f>'tableau 9'!AZ49-'tableau 10'!AZ49</f>
        <v>48.086790606835294</v>
      </c>
      <c r="BA49" s="7">
        <f>'tableau 9'!BA49-'tableau 10'!BA49</f>
        <v>571.8840482674514</v>
      </c>
      <c r="BB49" s="7">
        <f>'tableau 9'!BB49-'tableau 10'!BB49</f>
        <v>165.39139015097058</v>
      </c>
      <c r="BC49" s="7">
        <f>'tableau 9'!BC49-'tableau 10'!BC49</f>
        <v>447.30178520632694</v>
      </c>
      <c r="BD49" s="7">
        <f>'tableau 9'!BD49-'tableau 10'!BD49</f>
        <v>104.73884811536944</v>
      </c>
      <c r="BE49" s="7">
        <f>'tableau 9'!BE49-'tableau 10'!BE49</f>
        <v>9.755908776796673</v>
      </c>
      <c r="BF49" s="7">
        <f>'tableau 9'!BF49-'tableau 10'!BF49</f>
        <v>79.7672441463677</v>
      </c>
      <c r="BG49" s="7">
        <f>'tableau 9'!BG49-'tableau 10'!BG49</f>
        <v>12.960929504198322</v>
      </c>
      <c r="BH49" s="7">
        <f>'tableau 9'!BH49-'tableau 10'!BH49</f>
        <v>63.25391867258044</v>
      </c>
      <c r="BI49" s="7">
        <f>'tableau 9'!BI49-'tableau 10'!BI49</f>
        <v>0</v>
      </c>
      <c r="BJ49" s="7">
        <f>'tableau 9'!BJ49-'tableau 10'!BJ49</f>
        <v>0</v>
      </c>
      <c r="BK49" s="7">
        <f>'tableau 9'!BK49-'tableau 10'!BK49</f>
        <v>0</v>
      </c>
      <c r="BL49" s="4">
        <f t="shared" si="1"/>
        <v>6247.067442115814</v>
      </c>
      <c r="BM49" s="7">
        <f>'tableau 9'!BM49-'tableau 10'!BM49</f>
        <v>22386.16039762427</v>
      </c>
      <c r="BN49" s="7">
        <f>'tableau 9'!BN49-'tableau 10'!BN49</f>
        <v>0</v>
      </c>
      <c r="BO49" s="7">
        <f>'tableau 9'!BO49-'tableau 10'!BO49</f>
        <v>70.4</v>
      </c>
      <c r="BP49" s="7">
        <f>'tableau 9'!BP49-'tableau 10'!BP49</f>
        <v>42.572230413513935</v>
      </c>
      <c r="BQ49" s="7">
        <f>'tableau 9'!BQ49-'tableau 10'!BQ49</f>
        <v>0</v>
      </c>
      <c r="BR49" s="7">
        <f>'tableau 9'!BR49-'tableau 10'!BR49</f>
        <v>19.97682046811839</v>
      </c>
      <c r="BS49" s="7">
        <f>'tableau 9'!BS49-'tableau 10'!BS49</f>
        <v>11.090418517838142</v>
      </c>
      <c r="BT49" s="4">
        <f t="shared" si="0"/>
        <v>28777.26730913955</v>
      </c>
      <c r="BU49" s="10"/>
      <c r="BV49" s="10"/>
    </row>
    <row r="50" spans="1:74" ht="12.75">
      <c r="A50" s="1" t="s">
        <v>46</v>
      </c>
      <c r="B50" s="22" t="s">
        <v>160</v>
      </c>
      <c r="C50" s="7">
        <f>'tableau 9'!C50-'tableau 10'!C50</f>
        <v>25.857585026080557</v>
      </c>
      <c r="D50" s="7">
        <f>'tableau 9'!D50-'tableau 10'!D50</f>
        <v>0</v>
      </c>
      <c r="E50" s="7">
        <f>'tableau 9'!E50-'tableau 10'!E50</f>
        <v>0.2235296886983565</v>
      </c>
      <c r="F50" s="7">
        <f>'tableau 9'!F50-'tableau 10'!F50</f>
        <v>0.18349969924333465</v>
      </c>
      <c r="G50" s="7">
        <f>'tableau 9'!G50-'tableau 10'!G50</f>
        <v>1.5252397661720018E-05</v>
      </c>
      <c r="H50" s="7">
        <f>'tableau 9'!H50-'tableau 10'!H50</f>
        <v>0</v>
      </c>
      <c r="I50" s="7">
        <f>'tableau 9'!I50-'tableau 10'!I50</f>
        <v>0.09654723260516716</v>
      </c>
      <c r="J50" s="7">
        <f>'tableau 9'!J50-'tableau 10'!J50</f>
        <v>11.050482215969412</v>
      </c>
      <c r="K50" s="7">
        <f>'tableau 9'!K50-'tableau 10'!K50</f>
        <v>139.1890580769197</v>
      </c>
      <c r="L50" s="7">
        <f>'tableau 9'!L50-'tableau 10'!L50</f>
        <v>0</v>
      </c>
      <c r="M50" s="7">
        <f>'tableau 9'!M50-'tableau 10'!M50</f>
        <v>8.57431232187757</v>
      </c>
      <c r="N50" s="7">
        <f>'tableau 9'!N50-'tableau 10'!N50</f>
        <v>3.8633346708259375</v>
      </c>
      <c r="O50" s="7">
        <f>'tableau 9'!O50-'tableau 10'!O50</f>
        <v>1.1457047974410437</v>
      </c>
      <c r="P50" s="7">
        <f>'tableau 9'!P50-'tableau 10'!P50</f>
        <v>11.589302815489221</v>
      </c>
      <c r="Q50" s="7">
        <f>'tableau 9'!Q50-'tableau 10'!Q50</f>
        <v>8.464227387816964</v>
      </c>
      <c r="R50" s="7">
        <f>'tableau 9'!R50-'tableau 10'!R50</f>
        <v>40.76762093804948</v>
      </c>
      <c r="S50" s="7">
        <f>'tableau 9'!S50-'tableau 10'!S50</f>
        <v>1.8917968026613319</v>
      </c>
      <c r="T50" s="7">
        <f>'tableau 9'!T50-'tableau 10'!T50</f>
        <v>95.74803955268673</v>
      </c>
      <c r="U50" s="7">
        <f>'tableau 9'!U50-'tableau 10'!U50</f>
        <v>52.040067473985296</v>
      </c>
      <c r="V50" s="7">
        <f>'tableau 9'!V50-'tableau 10'!V50</f>
        <v>107.83880767063701</v>
      </c>
      <c r="W50" s="7">
        <f>'tableau 9'!W50-'tableau 10'!W50</f>
        <v>55.04817401098206</v>
      </c>
      <c r="X50" s="7">
        <f>'tableau 9'!X50-'tableau 10'!X50</f>
        <v>72.39514121704302</v>
      </c>
      <c r="Y50" s="7">
        <f>'tableau 9'!Y50-'tableau 10'!Y50</f>
        <v>49.78567426199836</v>
      </c>
      <c r="Z50" s="7">
        <f>'tableau 9'!Z50-'tableau 10'!Z50</f>
        <v>53.10455370581856</v>
      </c>
      <c r="AA50" s="7">
        <f>'tableau 9'!AA50-'tableau 10'!AA50</f>
        <v>55.9241376950328</v>
      </c>
      <c r="AB50" s="7">
        <f>'tableau 9'!AB50-'tableau 10'!AB50</f>
        <v>1.48661954043431</v>
      </c>
      <c r="AC50" s="7">
        <f>'tableau 9'!AC50-'tableau 10'!AC50</f>
        <v>5.269713995341861</v>
      </c>
      <c r="AD50" s="7">
        <f>'tableau 9'!AD50-'tableau 10'!AD50</f>
        <v>26.313931457176995</v>
      </c>
      <c r="AE50" s="7">
        <f>'tableau 9'!AE50-'tableau 10'!AE50</f>
        <v>16.25531956421852</v>
      </c>
      <c r="AF50" s="7">
        <f>'tableau 9'!AF50-'tableau 10'!AF50</f>
        <v>13.436097121820971</v>
      </c>
      <c r="AG50" s="7">
        <f>'tableau 9'!AG50-'tableau 10'!AG50</f>
        <v>0</v>
      </c>
      <c r="AH50" s="7">
        <f>'tableau 9'!AH50-'tableau 10'!AH50</f>
        <v>64.11671443650107</v>
      </c>
      <c r="AI50" s="7">
        <f>'tableau 9'!AI50-'tableau 10'!AI50</f>
        <v>2.32160316264026</v>
      </c>
      <c r="AJ50" s="7">
        <f>'tableau 9'!AJ50-'tableau 10'!AJ50</f>
        <v>251.45672303639708</v>
      </c>
      <c r="AK50" s="7">
        <f>'tableau 9'!AK50-'tableau 10'!AK50</f>
        <v>179.7879077291252</v>
      </c>
      <c r="AL50" s="7">
        <f>'tableau 9'!AL50-'tableau 10'!AL50</f>
        <v>498.1323453647881</v>
      </c>
      <c r="AM50" s="7">
        <f>'tableau 9'!AM50-'tableau 10'!AM50</f>
        <v>22.98616151459851</v>
      </c>
      <c r="AN50" s="7">
        <f>'tableau 9'!AN50-'tableau 10'!AN50</f>
        <v>28.166611295377294</v>
      </c>
      <c r="AO50" s="7">
        <f>'tableau 9'!AO50-'tableau 10'!AO50</f>
        <v>312.47829423679985</v>
      </c>
      <c r="AP50" s="7">
        <f>'tableau 9'!AP50-'tableau 10'!AP50</f>
        <v>214.07620818829201</v>
      </c>
      <c r="AQ50" s="7">
        <f>'tableau 9'!AQ50-'tableau 10'!AQ50</f>
        <v>277.1502089078827</v>
      </c>
      <c r="AR50" s="7">
        <f>'tableau 9'!AR50-'tableau 10'!AR50</f>
        <v>326.78773359362253</v>
      </c>
      <c r="AS50" s="7">
        <f>'tableau 9'!AS50-'tableau 10'!AS50</f>
        <v>144.07678406165618</v>
      </c>
      <c r="AT50" s="7">
        <f>'tableau 9'!AT50-'tableau 10'!AT50</f>
        <v>55.10900702889311</v>
      </c>
      <c r="AU50" s="7">
        <f>'tableau 9'!AU50-'tableau 10'!AU50</f>
        <v>22.369363616232455</v>
      </c>
      <c r="AV50" s="7">
        <f>'tableau 9'!AV50-'tableau 10'!AV50</f>
        <v>70.29975066272978</v>
      </c>
      <c r="AW50" s="7">
        <f>'tableau 9'!AW50-'tableau 10'!AW50</f>
        <v>40.25063562040295</v>
      </c>
      <c r="AX50" s="7">
        <f>'tableau 9'!AX50-'tableau 10'!AX50</f>
        <v>355.3437781821177</v>
      </c>
      <c r="AY50" s="7">
        <f>'tableau 9'!AY50-'tableau 10'!AY50</f>
        <v>566.5093681029301</v>
      </c>
      <c r="AZ50" s="7">
        <f>'tableau 9'!AZ50-'tableau 10'!AZ50</f>
        <v>20.799530077428052</v>
      </c>
      <c r="BA50" s="7">
        <f>'tableau 9'!BA50-'tableau 10'!BA50</f>
        <v>716.4572680761654</v>
      </c>
      <c r="BB50" s="7">
        <f>'tableau 9'!BB50-'tableau 10'!BB50</f>
        <v>24.50532817054429</v>
      </c>
      <c r="BC50" s="7">
        <f>'tableau 9'!BC50-'tableau 10'!BC50</f>
        <v>38.87532429417576</v>
      </c>
      <c r="BD50" s="7">
        <f>'tableau 9'!BD50-'tableau 10'!BD50</f>
        <v>88.6864234577259</v>
      </c>
      <c r="BE50" s="7">
        <f>'tableau 9'!BE50-'tableau 10'!BE50</f>
        <v>61.84367408750828</v>
      </c>
      <c r="BF50" s="7">
        <f>'tableau 9'!BF50-'tableau 10'!BF50</f>
        <v>10.154889847545697</v>
      </c>
      <c r="BG50" s="7">
        <f>'tableau 9'!BG50-'tableau 10'!BG50</f>
        <v>101.34901377496729</v>
      </c>
      <c r="BH50" s="7">
        <f>'tableau 9'!BH50-'tableau 10'!BH50</f>
        <v>15.35836313370876</v>
      </c>
      <c r="BI50" s="7">
        <f>'tableau 9'!BI50-'tableau 10'!BI50</f>
        <v>0</v>
      </c>
      <c r="BJ50" s="7">
        <f>'tableau 9'!BJ50-'tableau 10'!BJ50</f>
        <v>0</v>
      </c>
      <c r="BK50" s="7">
        <f>'tableau 9'!BK50-'tableau 10'!BK50</f>
        <v>0</v>
      </c>
      <c r="BL50" s="4">
        <f t="shared" si="1"/>
        <v>5366.99230785401</v>
      </c>
      <c r="BM50" s="7">
        <f>'tableau 9'!BM50-'tableau 10'!BM50</f>
        <v>224.9930638433195</v>
      </c>
      <c r="BN50" s="7">
        <f>'tableau 9'!BN50-'tableau 10'!BN50</f>
        <v>0</v>
      </c>
      <c r="BO50" s="7">
        <f>'tableau 9'!BO50-'tableau 10'!BO50</f>
        <v>0</v>
      </c>
      <c r="BP50" s="7">
        <f>'tableau 9'!BP50-'tableau 10'!BP50</f>
        <v>0</v>
      </c>
      <c r="BQ50" s="7">
        <f>'tableau 9'!BQ50-'tableau 10'!BQ50</f>
        <v>0</v>
      </c>
      <c r="BR50" s="7">
        <f>'tableau 9'!BR50-'tableau 10'!BR50</f>
        <v>130.3491905298733</v>
      </c>
      <c r="BS50" s="7">
        <f>'tableau 9'!BS50-'tableau 10'!BS50</f>
        <v>55.05927640501994</v>
      </c>
      <c r="BT50" s="4">
        <f t="shared" si="0"/>
        <v>5777.3938386322225</v>
      </c>
      <c r="BU50" s="10"/>
      <c r="BV50" s="10"/>
    </row>
    <row r="51" spans="1:74" ht="12.75">
      <c r="A51" s="1" t="s">
        <v>47</v>
      </c>
      <c r="B51" s="22" t="s">
        <v>161</v>
      </c>
      <c r="C51" s="7">
        <f>'tableau 9'!C51-'tableau 10'!C51</f>
        <v>0</v>
      </c>
      <c r="D51" s="7">
        <f>'tableau 9'!D51-'tableau 10'!D51</f>
        <v>0</v>
      </c>
      <c r="E51" s="7">
        <f>'tableau 9'!E51-'tableau 10'!E51</f>
        <v>0</v>
      </c>
      <c r="F51" s="7">
        <f>'tableau 9'!F51-'tableau 10'!F51</f>
        <v>0.27885055292311317</v>
      </c>
      <c r="G51" s="7">
        <f>'tableau 9'!G51-'tableau 10'!G51</f>
        <v>1.7038700875668827E-05</v>
      </c>
      <c r="H51" s="7">
        <f>'tableau 9'!H51-'tableau 10'!H51</f>
        <v>0</v>
      </c>
      <c r="I51" s="7">
        <f>'tableau 9'!I51-'tableau 10'!I51</f>
        <v>0.08471136041799471</v>
      </c>
      <c r="J51" s="7">
        <f>'tableau 9'!J51-'tableau 10'!J51</f>
        <v>1.8512706929215477</v>
      </c>
      <c r="K51" s="7">
        <f>'tableau 9'!K51-'tableau 10'!K51</f>
        <v>23.83230197134906</v>
      </c>
      <c r="L51" s="7">
        <f>'tableau 9'!L51-'tableau 10'!L51</f>
        <v>0</v>
      </c>
      <c r="M51" s="7">
        <f>'tableau 9'!M51-'tableau 10'!M51</f>
        <v>5.005871970944945</v>
      </c>
      <c r="N51" s="7">
        <f>'tableau 9'!N51-'tableau 10'!N51</f>
        <v>13.521672061541697</v>
      </c>
      <c r="O51" s="7">
        <f>'tableau 9'!O51-'tableau 10'!O51</f>
        <v>7.364303236655219E-09</v>
      </c>
      <c r="P51" s="7">
        <f>'tableau 9'!P51-'tableau 10'!P51</f>
        <v>3.2875062829751833</v>
      </c>
      <c r="Q51" s="7">
        <f>'tableau 9'!Q51-'tableau 10'!Q51</f>
        <v>5.809664097725553</v>
      </c>
      <c r="R51" s="7">
        <f>'tableau 9'!R51-'tableau 10'!R51</f>
        <v>22.31842547002461</v>
      </c>
      <c r="S51" s="7">
        <f>'tableau 9'!S51-'tableau 10'!S51</f>
        <v>0.9614173587584439</v>
      </c>
      <c r="T51" s="7">
        <f>'tableau 9'!T51-'tableau 10'!T51</f>
        <v>270.1085296507288</v>
      </c>
      <c r="U51" s="7">
        <f>'tableau 9'!U51-'tableau 10'!U51</f>
        <v>2.690007413508678</v>
      </c>
      <c r="V51" s="7">
        <f>'tableau 9'!V51-'tableau 10'!V51</f>
        <v>11.081902983166826</v>
      </c>
      <c r="W51" s="7">
        <f>'tableau 9'!W51-'tableau 10'!W51</f>
        <v>24.19383253951395</v>
      </c>
      <c r="X51" s="7">
        <f>'tableau 9'!X51-'tableau 10'!X51</f>
        <v>23.307496543304747</v>
      </c>
      <c r="Y51" s="7">
        <f>'tableau 9'!Y51-'tableau 10'!Y51</f>
        <v>27.98460108672837</v>
      </c>
      <c r="Z51" s="7">
        <f>'tableau 9'!Z51-'tableau 10'!Z51</f>
        <v>75.92702367760113</v>
      </c>
      <c r="AA51" s="7">
        <f>'tableau 9'!AA51-'tableau 10'!AA51</f>
        <v>34.164715145002745</v>
      </c>
      <c r="AB51" s="7">
        <f>'tableau 9'!AB51-'tableau 10'!AB51</f>
        <v>42.71691584076654</v>
      </c>
      <c r="AC51" s="7">
        <f>'tableau 9'!AC51-'tableau 10'!AC51</f>
        <v>0.00048276783995696167</v>
      </c>
      <c r="AD51" s="7">
        <f>'tableau 9'!AD51-'tableau 10'!AD51</f>
        <v>28.394686644133888</v>
      </c>
      <c r="AE51" s="7">
        <f>'tableau 9'!AE51-'tableau 10'!AE51</f>
        <v>6.485026319406122</v>
      </c>
      <c r="AF51" s="7">
        <f>'tableau 9'!AF51-'tableau 10'!AF51</f>
        <v>2.1026886889810603</v>
      </c>
      <c r="AG51" s="7">
        <f>'tableau 9'!AG51-'tableau 10'!AG51</f>
        <v>0</v>
      </c>
      <c r="AH51" s="7">
        <f>'tableau 9'!AH51-'tableau 10'!AH51</f>
        <v>12.634575376625868</v>
      </c>
      <c r="AI51" s="7">
        <f>'tableau 9'!AI51-'tableau 10'!AI51</f>
        <v>7.368147610628192</v>
      </c>
      <c r="AJ51" s="7">
        <f>'tableau 9'!AJ51-'tableau 10'!AJ51</f>
        <v>71.29855412558793</v>
      </c>
      <c r="AK51" s="7">
        <f>'tableau 9'!AK51-'tableau 10'!AK51</f>
        <v>145.70499577916763</v>
      </c>
      <c r="AL51" s="7">
        <f>'tableau 9'!AL51-'tableau 10'!AL51</f>
        <v>862.9098404694902</v>
      </c>
      <c r="AM51" s="7">
        <f>'tableau 9'!AM51-'tableau 10'!AM51</f>
        <v>42.687605135229504</v>
      </c>
      <c r="AN51" s="7">
        <f>'tableau 9'!AN51-'tableau 10'!AN51</f>
        <v>31.352590961061182</v>
      </c>
      <c r="AO51" s="7">
        <f>'tableau 9'!AO51-'tableau 10'!AO51</f>
        <v>26.851964374140294</v>
      </c>
      <c r="AP51" s="7">
        <f>'tableau 9'!AP51-'tableau 10'!AP51</f>
        <v>6.78340597675097</v>
      </c>
      <c r="AQ51" s="7">
        <f>'tableau 9'!AQ51-'tableau 10'!AQ51</f>
        <v>64.3886986913583</v>
      </c>
      <c r="AR51" s="7">
        <f>'tableau 9'!AR51-'tableau 10'!AR51</f>
        <v>94.1901853852998</v>
      </c>
      <c r="AS51" s="7">
        <f>'tableau 9'!AS51-'tableau 10'!AS51</f>
        <v>333.08064984937965</v>
      </c>
      <c r="AT51" s="7">
        <f>'tableau 9'!AT51-'tableau 10'!AT51</f>
        <v>81.83356490353029</v>
      </c>
      <c r="AU51" s="7">
        <f>'tableau 9'!AU51-'tableau 10'!AU51</f>
        <v>71.98447708716382</v>
      </c>
      <c r="AV51" s="7">
        <f>'tableau 9'!AV51-'tableau 10'!AV51</f>
        <v>164.09479068756067</v>
      </c>
      <c r="AW51" s="7">
        <f>'tableau 9'!AW51-'tableau 10'!AW51</f>
        <v>34.887192786447784</v>
      </c>
      <c r="AX51" s="7">
        <f>'tableau 9'!AX51-'tableau 10'!AX51</f>
        <v>19.96377708609011</v>
      </c>
      <c r="AY51" s="7">
        <f>'tableau 9'!AY51-'tableau 10'!AY51</f>
        <v>881.3541251894301</v>
      </c>
      <c r="AZ51" s="7">
        <f>'tableau 9'!AZ51-'tableau 10'!AZ51</f>
        <v>58.634830178458415</v>
      </c>
      <c r="BA51" s="7">
        <f>'tableau 9'!BA51-'tableau 10'!BA51</f>
        <v>695.7644757623832</v>
      </c>
      <c r="BB51" s="7">
        <f>'tableau 9'!BB51-'tableau 10'!BB51</f>
        <v>346.9747560851805</v>
      </c>
      <c r="BC51" s="7">
        <f>'tableau 9'!BC51-'tableau 10'!BC51</f>
        <v>27.047020466013993</v>
      </c>
      <c r="BD51" s="7">
        <f>'tableau 9'!BD51-'tableau 10'!BD51</f>
        <v>44.39059527617538</v>
      </c>
      <c r="BE51" s="7">
        <f>'tableau 9'!BE51-'tableau 10'!BE51</f>
        <v>2.4424284720920855</v>
      </c>
      <c r="BF51" s="7">
        <f>'tableau 9'!BF51-'tableau 10'!BF51</f>
        <v>67.08303746370396</v>
      </c>
      <c r="BG51" s="7">
        <f>'tableau 9'!BG51-'tableau 10'!BG51</f>
        <v>13.176968679405974</v>
      </c>
      <c r="BH51" s="7">
        <f>'tableau 9'!BH51-'tableau 10'!BH51</f>
        <v>5.672854383255995</v>
      </c>
      <c r="BI51" s="7">
        <f>'tableau 9'!BI51-'tableau 10'!BI51</f>
        <v>0</v>
      </c>
      <c r="BJ51" s="7">
        <f>'tableau 9'!BJ51-'tableau 10'!BJ51</f>
        <v>0</v>
      </c>
      <c r="BK51" s="7">
        <f>'tableau 9'!BK51-'tableau 10'!BK51</f>
        <v>0</v>
      </c>
      <c r="BL51" s="4">
        <f t="shared" si="1"/>
        <v>4840.665726407941</v>
      </c>
      <c r="BM51" s="7">
        <f>'tableau 9'!BM51-'tableau 10'!BM51</f>
        <v>39.082673510407744</v>
      </c>
      <c r="BN51" s="7">
        <f>'tableau 9'!BN51-'tableau 10'!BN51</f>
        <v>0</v>
      </c>
      <c r="BO51" s="7">
        <f>'tableau 9'!BO51-'tableau 10'!BO51</f>
        <v>0</v>
      </c>
      <c r="BP51" s="7">
        <f>'tableau 9'!BP51-'tableau 10'!BP51</f>
        <v>1953.066214346088</v>
      </c>
      <c r="BQ51" s="7">
        <f>'tableau 9'!BQ51-'tableau 10'!BQ51</f>
        <v>0.2297849216019662</v>
      </c>
      <c r="BR51" s="7">
        <f>'tableau 9'!BR51-'tableau 10'!BR51</f>
        <v>1540.2431839677918</v>
      </c>
      <c r="BS51" s="7">
        <f>'tableau 9'!BS51-'tableau 10'!BS51</f>
        <v>657.1567550852319</v>
      </c>
      <c r="BT51" s="4">
        <f t="shared" si="0"/>
        <v>9030.444338239062</v>
      </c>
      <c r="BU51" s="10"/>
      <c r="BV51" s="10"/>
    </row>
    <row r="52" spans="1:74" ht="12.75">
      <c r="A52" s="1" t="s">
        <v>48</v>
      </c>
      <c r="B52" s="22" t="s">
        <v>162</v>
      </c>
      <c r="C52" s="7">
        <f>'tableau 9'!C52-'tableau 10'!C52</f>
        <v>0</v>
      </c>
      <c r="D52" s="7">
        <f>'tableau 9'!D52-'tableau 10'!D52</f>
        <v>0</v>
      </c>
      <c r="E52" s="7">
        <f>'tableau 9'!E52-'tableau 10'!E52</f>
        <v>0</v>
      </c>
      <c r="F52" s="7">
        <f>'tableau 9'!F52-'tableau 10'!F52</f>
        <v>0.014148765450713419</v>
      </c>
      <c r="G52" s="7">
        <f>'tableau 9'!G52-'tableau 10'!G52</f>
        <v>1.0526766130057719E-07</v>
      </c>
      <c r="H52" s="7">
        <f>'tableau 9'!H52-'tableau 10'!H52</f>
        <v>0</v>
      </c>
      <c r="I52" s="7">
        <f>'tableau 9'!I52-'tableau 10'!I52</f>
        <v>0.005712716527449362</v>
      </c>
      <c r="J52" s="7">
        <f>'tableau 9'!J52-'tableau 10'!J52</f>
        <v>0.023132460364374746</v>
      </c>
      <c r="K52" s="7">
        <f>'tableau 9'!K52-'tableau 10'!K52</f>
        <v>4.411316781717872</v>
      </c>
      <c r="L52" s="7">
        <f>'tableau 9'!L52-'tableau 10'!L52</f>
        <v>4.781260573387958E-13</v>
      </c>
      <c r="M52" s="7">
        <f>'tableau 9'!M52-'tableau 10'!M52</f>
        <v>1.8053155995730084</v>
      </c>
      <c r="N52" s="7">
        <f>'tableau 9'!N52-'tableau 10'!N52</f>
        <v>0</v>
      </c>
      <c r="O52" s="7">
        <f>'tableau 9'!O52-'tableau 10'!O52</f>
        <v>0.160835485590203</v>
      </c>
      <c r="P52" s="7">
        <f>'tableau 9'!P52-'tableau 10'!P52</f>
        <v>2.2763113974631562E-08</v>
      </c>
      <c r="Q52" s="7">
        <f>'tableau 9'!Q52-'tableau 10'!Q52</f>
        <v>0.06515894229635319</v>
      </c>
      <c r="R52" s="7">
        <f>'tableau 9'!R52-'tableau 10'!R52</f>
        <v>5.168238086331099</v>
      </c>
      <c r="S52" s="7">
        <f>'tableau 9'!S52-'tableau 10'!S52</f>
        <v>6.7517386716946675</v>
      </c>
      <c r="T52" s="7">
        <f>'tableau 9'!T52-'tableau 10'!T52</f>
        <v>25.401941829971165</v>
      </c>
      <c r="U52" s="7">
        <f>'tableau 9'!U52-'tableau 10'!U52</f>
        <v>3.2230257487783014</v>
      </c>
      <c r="V52" s="7">
        <f>'tableau 9'!V52-'tableau 10'!V52</f>
        <v>0.9707946845408832</v>
      </c>
      <c r="W52" s="7">
        <f>'tableau 9'!W52-'tableau 10'!W52</f>
        <v>13.188108570823772</v>
      </c>
      <c r="X52" s="7">
        <f>'tableau 9'!X52-'tableau 10'!X52</f>
        <v>0.0027067102280056154</v>
      </c>
      <c r="Y52" s="7">
        <f>'tableau 9'!Y52-'tableau 10'!Y52</f>
        <v>16.053936333150403</v>
      </c>
      <c r="Z52" s="7">
        <f>'tableau 9'!Z52-'tableau 10'!Z52</f>
        <v>0.3648330796961605</v>
      </c>
      <c r="AA52" s="7">
        <f>'tableau 9'!AA52-'tableau 10'!AA52</f>
        <v>4.8512129320360415</v>
      </c>
      <c r="AB52" s="7">
        <f>'tableau 9'!AB52-'tableau 10'!AB52</f>
        <v>1.9381349026714583</v>
      </c>
      <c r="AC52" s="7">
        <f>'tableau 9'!AC52-'tableau 10'!AC52</f>
        <v>3.1521244359283553</v>
      </c>
      <c r="AD52" s="7">
        <f>'tableau 9'!AD52-'tableau 10'!AD52</f>
        <v>1.338781610729177</v>
      </c>
      <c r="AE52" s="7">
        <f>'tableau 9'!AE52-'tableau 10'!AE52</f>
        <v>2.6046672955800503</v>
      </c>
      <c r="AF52" s="7">
        <f>'tableau 9'!AF52-'tableau 10'!AF52</f>
        <v>0.5572102005348514</v>
      </c>
      <c r="AG52" s="7">
        <f>'tableau 9'!AG52-'tableau 10'!AG52</f>
        <v>0</v>
      </c>
      <c r="AH52" s="7">
        <f>'tableau 9'!AH52-'tableau 10'!AH52</f>
        <v>2.843353723660819</v>
      </c>
      <c r="AI52" s="7">
        <f>'tableau 9'!AI52-'tableau 10'!AI52</f>
        <v>0.00763813589199136</v>
      </c>
      <c r="AJ52" s="7">
        <f>'tableau 9'!AJ52-'tableau 10'!AJ52</f>
        <v>1.1875138769601175</v>
      </c>
      <c r="AK52" s="7">
        <f>'tableau 9'!AK52-'tableau 10'!AK52</f>
        <v>0.12635328247150213</v>
      </c>
      <c r="AL52" s="7">
        <f>'tableau 9'!AL52-'tableau 10'!AL52</f>
        <v>0.39790120457283096</v>
      </c>
      <c r="AM52" s="7">
        <f>'tableau 9'!AM52-'tableau 10'!AM52</f>
        <v>0.2845738163631406</v>
      </c>
      <c r="AN52" s="7">
        <f>'tableau 9'!AN52-'tableau 10'!AN52</f>
        <v>0.012065290510772174</v>
      </c>
      <c r="AO52" s="7">
        <f>'tableau 9'!AO52-'tableau 10'!AO52</f>
        <v>4.5104623420583075E-05</v>
      </c>
      <c r="AP52" s="7">
        <f>'tableau 9'!AP52-'tableau 10'!AP52</f>
        <v>0</v>
      </c>
      <c r="AQ52" s="7">
        <f>'tableau 9'!AQ52-'tableau 10'!AQ52</f>
        <v>1.1875899667332652E-14</v>
      </c>
      <c r="AR52" s="7">
        <f>'tableau 9'!AR52-'tableau 10'!AR52</f>
        <v>2.853508773866686</v>
      </c>
      <c r="AS52" s="7">
        <f>'tableau 9'!AS52-'tableau 10'!AS52</f>
        <v>3.8964726645355583</v>
      </c>
      <c r="AT52" s="7">
        <f>'tableau 9'!AT52-'tableau 10'!AT52</f>
        <v>0</v>
      </c>
      <c r="AU52" s="7">
        <f>'tableau 9'!AU52-'tableau 10'!AU52</f>
        <v>0</v>
      </c>
      <c r="AV52" s="7">
        <f>'tableau 9'!AV52-'tableau 10'!AV52</f>
        <v>0</v>
      </c>
      <c r="AW52" s="7">
        <f>'tableau 9'!AW52-'tableau 10'!AW52</f>
        <v>0</v>
      </c>
      <c r="AX52" s="7">
        <f>'tableau 9'!AX52-'tableau 10'!AX52</f>
        <v>1.1807323584502791</v>
      </c>
      <c r="AY52" s="7">
        <f>'tableau 9'!AY52-'tableau 10'!AY52</f>
        <v>7.829792718078991</v>
      </c>
      <c r="AZ52" s="7">
        <f>'tableau 9'!AZ52-'tableau 10'!AZ52</f>
        <v>41.355736100236385</v>
      </c>
      <c r="BA52" s="7">
        <f>'tableau 9'!BA52-'tableau 10'!BA52</f>
        <v>6.593655156388952</v>
      </c>
      <c r="BB52" s="7">
        <f>'tableau 9'!BB52-'tableau 10'!BB52</f>
        <v>7.043725011943074</v>
      </c>
      <c r="BC52" s="7">
        <f>'tableau 9'!BC52-'tableau 10'!BC52</f>
        <v>0.8134991262555582</v>
      </c>
      <c r="BD52" s="7">
        <f>'tableau 9'!BD52-'tableau 10'!BD52</f>
        <v>1.3363665155433413</v>
      </c>
      <c r="BE52" s="7">
        <f>'tableau 9'!BE52-'tableau 10'!BE52</f>
        <v>0.9168329990785797</v>
      </c>
      <c r="BF52" s="7">
        <f>'tableau 9'!BF52-'tableau 10'!BF52</f>
        <v>0.6859595729019947</v>
      </c>
      <c r="BG52" s="7">
        <f>'tableau 9'!BG52-'tableau 10'!BG52</f>
        <v>0.3984950047853375</v>
      </c>
      <c r="BH52" s="7">
        <f>'tableau 9'!BH52-'tableau 10'!BH52</f>
        <v>0</v>
      </c>
      <c r="BI52" s="7">
        <f>'tableau 9'!BI52-'tableau 10'!BI52</f>
        <v>0</v>
      </c>
      <c r="BJ52" s="7">
        <f>'tableau 9'!BJ52-'tableau 10'!BJ52</f>
        <v>0</v>
      </c>
      <c r="BK52" s="7">
        <f>'tableau 9'!BK52-'tableau 10'!BK52</f>
        <v>0</v>
      </c>
      <c r="BL52" s="4">
        <f t="shared" si="1"/>
        <v>171.81729640936499</v>
      </c>
      <c r="BM52" s="7">
        <f>'tableau 9'!BM52-'tableau 10'!BM52</f>
        <v>0</v>
      </c>
      <c r="BN52" s="7">
        <f>'tableau 9'!BN52-'tableau 10'!BN52</f>
        <v>107.3</v>
      </c>
      <c r="BO52" s="7">
        <f>'tableau 9'!BO52-'tableau 10'!BO52</f>
        <v>0</v>
      </c>
      <c r="BP52" s="7">
        <f>'tableau 9'!BP52-'tableau 10'!BP52</f>
        <v>0</v>
      </c>
      <c r="BQ52" s="7">
        <f>'tableau 9'!BQ52-'tableau 10'!BQ52</f>
        <v>0</v>
      </c>
      <c r="BR52" s="7">
        <f>'tableau 9'!BR52-'tableau 10'!BR52</f>
        <v>929.6279436509676</v>
      </c>
      <c r="BS52" s="7">
        <f>'tableau 9'!BS52-'tableau 10'!BS52</f>
        <v>222.20981335942201</v>
      </c>
      <c r="BT52" s="4">
        <f t="shared" si="0"/>
        <v>1430.9550534197547</v>
      </c>
      <c r="BU52" s="10"/>
      <c r="BV52" s="10"/>
    </row>
    <row r="53" spans="1:74" ht="12.75">
      <c r="A53" s="1" t="s">
        <v>49</v>
      </c>
      <c r="B53" s="22" t="s">
        <v>163</v>
      </c>
      <c r="C53" s="7">
        <f>'tableau 9'!C53-'tableau 10'!C53</f>
        <v>66.56316326769218</v>
      </c>
      <c r="D53" s="7">
        <f>'tableau 9'!D53-'tableau 10'!D53</f>
        <v>0</v>
      </c>
      <c r="E53" s="7">
        <f>'tableau 9'!E53-'tableau 10'!E53</f>
        <v>1.4560966308018313</v>
      </c>
      <c r="F53" s="7">
        <f>'tableau 9'!F53-'tableau 10'!F53</f>
        <v>3.199451065978594</v>
      </c>
      <c r="G53" s="7">
        <f>'tableau 9'!G53-'tableau 10'!G53</f>
        <v>0.00020308963119991777</v>
      </c>
      <c r="H53" s="7">
        <f>'tableau 9'!H53-'tableau 10'!H53</f>
        <v>0</v>
      </c>
      <c r="I53" s="7">
        <f>'tableau 9'!I53-'tableau 10'!I53</f>
        <v>0.8069230653033321</v>
      </c>
      <c r="J53" s="7">
        <f>'tableau 9'!J53-'tableau 10'!J53</f>
        <v>111.04283491014186</v>
      </c>
      <c r="K53" s="7">
        <f>'tableau 9'!K53-'tableau 10'!K53</f>
        <v>1338.1429685019366</v>
      </c>
      <c r="L53" s="7">
        <f>'tableau 9'!L53-'tableau 10'!L53</f>
        <v>3.8433510725499618</v>
      </c>
      <c r="M53" s="7">
        <f>'tableau 9'!M53-'tableau 10'!M53</f>
        <v>189.96049701258212</v>
      </c>
      <c r="N53" s="7">
        <f>'tableau 9'!N53-'tableau 10'!N53</f>
        <v>59.05074654209684</v>
      </c>
      <c r="O53" s="7">
        <f>'tableau 9'!O53-'tableau 10'!O53</f>
        <v>9.244477314108552</v>
      </c>
      <c r="P53" s="7">
        <f>'tableau 9'!P53-'tableau 10'!P53</f>
        <v>71.80771954397375</v>
      </c>
      <c r="Q53" s="7">
        <f>'tableau 9'!Q53-'tableau 10'!Q53</f>
        <v>141.24005497919995</v>
      </c>
      <c r="R53" s="7">
        <f>'tableau 9'!R53-'tableau 10'!R53</f>
        <v>583.3799894620901</v>
      </c>
      <c r="S53" s="7">
        <f>'tableau 9'!S53-'tableau 10'!S53</f>
        <v>326.93790602934627</v>
      </c>
      <c r="T53" s="7">
        <f>'tableau 9'!T53-'tableau 10'!T53</f>
        <v>1263.8641127085352</v>
      </c>
      <c r="U53" s="7">
        <f>'tableau 9'!U53-'tableau 10'!U53</f>
        <v>136.76086347566715</v>
      </c>
      <c r="V53" s="7">
        <f>'tableau 9'!V53-'tableau 10'!V53</f>
        <v>189.18247937241495</v>
      </c>
      <c r="W53" s="7">
        <f>'tableau 9'!W53-'tableau 10'!W53</f>
        <v>262.86289185873846</v>
      </c>
      <c r="X53" s="7">
        <f>'tableau 9'!X53-'tableau 10'!X53</f>
        <v>365.3704448879897</v>
      </c>
      <c r="Y53" s="7">
        <f>'tableau 9'!Y53-'tableau 10'!Y53</f>
        <v>537.8122449461007</v>
      </c>
      <c r="Z53" s="7">
        <f>'tableau 9'!Z53-'tableau 10'!Z53</f>
        <v>162.14324569915163</v>
      </c>
      <c r="AA53" s="7">
        <f>'tableau 9'!AA53-'tableau 10'!AA53</f>
        <v>336.0437872057247</v>
      </c>
      <c r="AB53" s="7">
        <f>'tableau 9'!AB53-'tableau 10'!AB53</f>
        <v>385.87379680874807</v>
      </c>
      <c r="AC53" s="7">
        <f>'tableau 9'!AC53-'tableau 10'!AC53</f>
        <v>77.02088466536988</v>
      </c>
      <c r="AD53" s="7">
        <f>'tableau 9'!AD53-'tableau 10'!AD53</f>
        <v>449.9300730379867</v>
      </c>
      <c r="AE53" s="7">
        <f>'tableau 9'!AE53-'tableau 10'!AE53</f>
        <v>103.56595136957897</v>
      </c>
      <c r="AF53" s="7">
        <f>'tableau 9'!AF53-'tableau 10'!AF53</f>
        <v>97.09708345810212</v>
      </c>
      <c r="AG53" s="7">
        <f>'tableau 9'!AG53-'tableau 10'!AG53</f>
        <v>0</v>
      </c>
      <c r="AH53" s="7">
        <f>'tableau 9'!AH53-'tableau 10'!AH53</f>
        <v>392.6869552657803</v>
      </c>
      <c r="AI53" s="7">
        <f>'tableau 9'!AI53-'tableau 10'!AI53</f>
        <v>15.096842507623357</v>
      </c>
      <c r="AJ53" s="7">
        <f>'tableau 9'!AJ53-'tableau 10'!AJ53</f>
        <v>1314.7881568449536</v>
      </c>
      <c r="AK53" s="7">
        <f>'tableau 9'!AK53-'tableau 10'!AK53</f>
        <v>1202.1093915999809</v>
      </c>
      <c r="AL53" s="7">
        <f>'tableau 9'!AL53-'tableau 10'!AL53</f>
        <v>5018.246611349998</v>
      </c>
      <c r="AM53" s="7">
        <f>'tableau 9'!AM53-'tableau 10'!AM53</f>
        <v>1463.5661900489688</v>
      </c>
      <c r="AN53" s="7">
        <f>'tableau 9'!AN53-'tableau 10'!AN53</f>
        <v>622.5024704858283</v>
      </c>
      <c r="AO53" s="7">
        <f>'tableau 9'!AO53-'tableau 10'!AO53</f>
        <v>466.3412647610986</v>
      </c>
      <c r="AP53" s="7">
        <f>'tableau 9'!AP53-'tableau 10'!AP53</f>
        <v>10.33426241099218</v>
      </c>
      <c r="AQ53" s="7">
        <f>'tableau 9'!AQ53-'tableau 10'!AQ53</f>
        <v>78.94542705225288</v>
      </c>
      <c r="AR53" s="7">
        <f>'tableau 9'!AR53-'tableau 10'!AR53</f>
        <v>911.6069506442109</v>
      </c>
      <c r="AS53" s="7">
        <f>'tableau 9'!AS53-'tableau 10'!AS53</f>
        <v>620.1016009479597</v>
      </c>
      <c r="AT53" s="7">
        <f>'tableau 9'!AT53-'tableau 10'!AT53</f>
        <v>773.2682377204064</v>
      </c>
      <c r="AU53" s="7">
        <f>'tableau 9'!AU53-'tableau 10'!AU53</f>
        <v>451.34361951370545</v>
      </c>
      <c r="AV53" s="7">
        <f>'tableau 9'!AV53-'tableau 10'!AV53</f>
        <v>857.1987184491218</v>
      </c>
      <c r="AW53" s="7">
        <f>'tableau 9'!AW53-'tableau 10'!AW53</f>
        <v>484.10593235426944</v>
      </c>
      <c r="AX53" s="7">
        <f>'tableau 9'!AX53-'tableau 10'!AX53</f>
        <v>856.3209133110888</v>
      </c>
      <c r="AY53" s="7">
        <f>'tableau 9'!AY53-'tableau 10'!AY53</f>
        <v>1002.3810794691246</v>
      </c>
      <c r="AZ53" s="7">
        <f>'tableau 9'!AZ53-'tableau 10'!AZ53</f>
        <v>134.3166125591451</v>
      </c>
      <c r="BA53" s="7">
        <f>'tableau 9'!BA53-'tableau 10'!BA53</f>
        <v>7361.768187932585</v>
      </c>
      <c r="BB53" s="7">
        <f>'tableau 9'!BB53-'tableau 10'!BB53</f>
        <v>445.2141827570242</v>
      </c>
      <c r="BC53" s="7">
        <f>'tableau 9'!BC53-'tableau 10'!BC53</f>
        <v>188.7560012736588</v>
      </c>
      <c r="BD53" s="7">
        <f>'tableau 9'!BD53-'tableau 10'!BD53</f>
        <v>604.7134693906461</v>
      </c>
      <c r="BE53" s="7">
        <f>'tableau 9'!BE53-'tableau 10'!BE53</f>
        <v>212.6407071217689</v>
      </c>
      <c r="BF53" s="7">
        <f>'tableau 9'!BF53-'tableau 10'!BF53</f>
        <v>295.4051076861413</v>
      </c>
      <c r="BG53" s="7">
        <f>'tableau 9'!BG53-'tableau 10'!BG53</f>
        <v>471.0938510636497</v>
      </c>
      <c r="BH53" s="7">
        <f>'tableau 9'!BH53-'tableau 10'!BH53</f>
        <v>66.60269020733926</v>
      </c>
      <c r="BI53" s="7">
        <f>'tableau 9'!BI53-'tableau 10'!BI53</f>
        <v>0</v>
      </c>
      <c r="BJ53" s="7">
        <f>'tableau 9'!BJ53-'tableau 10'!BJ53</f>
        <v>0</v>
      </c>
      <c r="BK53" s="7">
        <f>'tableau 9'!BK53-'tableau 10'!BK53</f>
        <v>0</v>
      </c>
      <c r="BL53" s="4">
        <f t="shared" si="1"/>
        <v>33595.659676710864</v>
      </c>
      <c r="BM53" s="7">
        <f>'tableau 9'!BM53-'tableau 10'!BM53</f>
        <v>682.5862514015614</v>
      </c>
      <c r="BN53" s="7">
        <f>'tableau 9'!BN53-'tableau 10'!BN53</f>
        <v>0</v>
      </c>
      <c r="BO53" s="7">
        <f>'tableau 9'!BO53-'tableau 10'!BO53</f>
        <v>0</v>
      </c>
      <c r="BP53" s="7">
        <f>'tableau 9'!BP53-'tableau 10'!BP53</f>
        <v>1110.581355176234</v>
      </c>
      <c r="BQ53" s="7">
        <f>'tableau 9'!BQ53-'tableau 10'!BQ53</f>
        <v>0</v>
      </c>
      <c r="BR53" s="7">
        <f>'tableau 9'!BR53-'tableau 10'!BR53</f>
        <v>5295.982608229909</v>
      </c>
      <c r="BS53" s="7">
        <f>'tableau 9'!BS53-'tableau 10'!BS53</f>
        <v>2795.129687312905</v>
      </c>
      <c r="BT53" s="4">
        <f t="shared" si="0"/>
        <v>43479.93957883147</v>
      </c>
      <c r="BU53" s="10"/>
      <c r="BV53" s="10"/>
    </row>
    <row r="54" spans="1:74" ht="12.75">
      <c r="A54" s="1" t="s">
        <v>50</v>
      </c>
      <c r="B54" s="22" t="s">
        <v>164</v>
      </c>
      <c r="C54" s="7">
        <f>'tableau 9'!C54-'tableau 10'!C54</f>
        <v>0</v>
      </c>
      <c r="D54" s="7">
        <f>'tableau 9'!D54-'tableau 10'!D54</f>
        <v>0</v>
      </c>
      <c r="E54" s="7">
        <f>'tableau 9'!E54-'tableau 10'!E54</f>
        <v>0</v>
      </c>
      <c r="F54" s="7">
        <f>'tableau 9'!F54-'tableau 10'!F54</f>
        <v>0</v>
      </c>
      <c r="G54" s="7">
        <f>'tableau 9'!G54-'tableau 10'!G54</f>
        <v>0</v>
      </c>
      <c r="H54" s="7">
        <f>'tableau 9'!H54-'tableau 10'!H54</f>
        <v>0</v>
      </c>
      <c r="I54" s="7">
        <f>'tableau 9'!I54-'tableau 10'!I54</f>
        <v>0</v>
      </c>
      <c r="J54" s="7">
        <f>'tableau 9'!J54-'tableau 10'!J54</f>
        <v>0</v>
      </c>
      <c r="K54" s="7">
        <f>'tableau 9'!K54-'tableau 10'!K54</f>
        <v>0</v>
      </c>
      <c r="L54" s="7">
        <f>'tableau 9'!L54-'tableau 10'!L54</f>
        <v>0</v>
      </c>
      <c r="M54" s="7">
        <f>'tableau 9'!M54-'tableau 10'!M54</f>
        <v>0</v>
      </c>
      <c r="N54" s="7">
        <f>'tableau 9'!N54-'tableau 10'!N54</f>
        <v>0</v>
      </c>
      <c r="O54" s="7">
        <f>'tableau 9'!O54-'tableau 10'!O54</f>
        <v>0</v>
      </c>
      <c r="P54" s="7">
        <f>'tableau 9'!P54-'tableau 10'!P54</f>
        <v>0</v>
      </c>
      <c r="Q54" s="7">
        <f>'tableau 9'!Q54-'tableau 10'!Q54</f>
        <v>0</v>
      </c>
      <c r="R54" s="7">
        <f>'tableau 9'!R54-'tableau 10'!R54</f>
        <v>0</v>
      </c>
      <c r="S54" s="7">
        <f>'tableau 9'!S54-'tableau 10'!S54</f>
        <v>0</v>
      </c>
      <c r="T54" s="7">
        <f>'tableau 9'!T54-'tableau 10'!T54</f>
        <v>0</v>
      </c>
      <c r="U54" s="7">
        <f>'tableau 9'!U54-'tableau 10'!U54</f>
        <v>0</v>
      </c>
      <c r="V54" s="7">
        <f>'tableau 9'!V54-'tableau 10'!V54</f>
        <v>0</v>
      </c>
      <c r="W54" s="7">
        <f>'tableau 9'!W54-'tableau 10'!W54</f>
        <v>0</v>
      </c>
      <c r="X54" s="7">
        <f>'tableau 9'!X54-'tableau 10'!X54</f>
        <v>0</v>
      </c>
      <c r="Y54" s="7">
        <f>'tableau 9'!Y54-'tableau 10'!Y54</f>
        <v>0</v>
      </c>
      <c r="Z54" s="7">
        <f>'tableau 9'!Z54-'tableau 10'!Z54</f>
        <v>0</v>
      </c>
      <c r="AA54" s="7">
        <f>'tableau 9'!AA54-'tableau 10'!AA54</f>
        <v>0</v>
      </c>
      <c r="AB54" s="7">
        <f>'tableau 9'!AB54-'tableau 10'!AB54</f>
        <v>0</v>
      </c>
      <c r="AC54" s="7">
        <f>'tableau 9'!AC54-'tableau 10'!AC54</f>
        <v>0</v>
      </c>
      <c r="AD54" s="7">
        <f>'tableau 9'!AD54-'tableau 10'!AD54</f>
        <v>0</v>
      </c>
      <c r="AE54" s="7">
        <f>'tableau 9'!AE54-'tableau 10'!AE54</f>
        <v>0</v>
      </c>
      <c r="AF54" s="7">
        <f>'tableau 9'!AF54-'tableau 10'!AF54</f>
        <v>0</v>
      </c>
      <c r="AG54" s="7">
        <f>'tableau 9'!AG54-'tableau 10'!AG54</f>
        <v>0</v>
      </c>
      <c r="AH54" s="7">
        <f>'tableau 9'!AH54-'tableau 10'!AH54</f>
        <v>0</v>
      </c>
      <c r="AI54" s="7">
        <f>'tableau 9'!AI54-'tableau 10'!AI54</f>
        <v>0</v>
      </c>
      <c r="AJ54" s="7">
        <f>'tableau 9'!AJ54-'tableau 10'!AJ54</f>
        <v>0</v>
      </c>
      <c r="AK54" s="7">
        <f>'tableau 9'!AK54-'tableau 10'!AK54</f>
        <v>0</v>
      </c>
      <c r="AL54" s="7">
        <f>'tableau 9'!AL54-'tableau 10'!AL54</f>
        <v>0</v>
      </c>
      <c r="AM54" s="7">
        <f>'tableau 9'!AM54-'tableau 10'!AM54</f>
        <v>0</v>
      </c>
      <c r="AN54" s="7">
        <f>'tableau 9'!AN54-'tableau 10'!AN54</f>
        <v>0</v>
      </c>
      <c r="AO54" s="7">
        <f>'tableau 9'!AO54-'tableau 10'!AO54</f>
        <v>0</v>
      </c>
      <c r="AP54" s="7">
        <f>'tableau 9'!AP54-'tableau 10'!AP54</f>
        <v>0</v>
      </c>
      <c r="AQ54" s="7">
        <f>'tableau 9'!AQ54-'tableau 10'!AQ54</f>
        <v>0</v>
      </c>
      <c r="AR54" s="7">
        <f>'tableau 9'!AR54-'tableau 10'!AR54</f>
        <v>0</v>
      </c>
      <c r="AS54" s="7">
        <f>'tableau 9'!AS54-'tableau 10'!AS54</f>
        <v>0</v>
      </c>
      <c r="AT54" s="7">
        <f>'tableau 9'!AT54-'tableau 10'!AT54</f>
        <v>0</v>
      </c>
      <c r="AU54" s="7">
        <f>'tableau 9'!AU54-'tableau 10'!AU54</f>
        <v>0</v>
      </c>
      <c r="AV54" s="7">
        <f>'tableau 9'!AV54-'tableau 10'!AV54</f>
        <v>0</v>
      </c>
      <c r="AW54" s="7">
        <f>'tableau 9'!AW54-'tableau 10'!AW54</f>
        <v>0</v>
      </c>
      <c r="AX54" s="7">
        <f>'tableau 9'!AX54-'tableau 10'!AX54</f>
        <v>0</v>
      </c>
      <c r="AY54" s="7">
        <f>'tableau 9'!AY54-'tableau 10'!AY54</f>
        <v>0</v>
      </c>
      <c r="AZ54" s="7">
        <f>'tableau 9'!AZ54-'tableau 10'!AZ54</f>
        <v>0</v>
      </c>
      <c r="BA54" s="7">
        <f>'tableau 9'!BA54-'tableau 10'!BA54</f>
        <v>0</v>
      </c>
      <c r="BB54" s="7">
        <f>'tableau 9'!BB54-'tableau 10'!BB54</f>
        <v>0</v>
      </c>
      <c r="BC54" s="7">
        <f>'tableau 9'!BC54-'tableau 10'!BC54</f>
        <v>0</v>
      </c>
      <c r="BD54" s="7">
        <f>'tableau 9'!BD54-'tableau 10'!BD54</f>
        <v>0</v>
      </c>
      <c r="BE54" s="7">
        <f>'tableau 9'!BE54-'tableau 10'!BE54</f>
        <v>0</v>
      </c>
      <c r="BF54" s="7">
        <f>'tableau 9'!BF54-'tableau 10'!BF54</f>
        <v>0</v>
      </c>
      <c r="BG54" s="7">
        <f>'tableau 9'!BG54-'tableau 10'!BG54</f>
        <v>0</v>
      </c>
      <c r="BH54" s="7">
        <f>'tableau 9'!BH54-'tableau 10'!BH54</f>
        <v>0</v>
      </c>
      <c r="BI54" s="7">
        <f>'tableau 9'!BI54-'tableau 10'!BI54</f>
        <v>0</v>
      </c>
      <c r="BJ54" s="7">
        <f>'tableau 9'!BJ54-'tableau 10'!BJ54</f>
        <v>0</v>
      </c>
      <c r="BK54" s="7">
        <f>'tableau 9'!BK54-'tableau 10'!BK54</f>
        <v>0</v>
      </c>
      <c r="BL54" s="4">
        <f t="shared" si="1"/>
        <v>0</v>
      </c>
      <c r="BM54" s="7">
        <f>'tableau 9'!BM54-'tableau 10'!BM54</f>
        <v>919.6</v>
      </c>
      <c r="BN54" s="7">
        <f>'tableau 9'!BN54-'tableau 10'!BN54</f>
        <v>0</v>
      </c>
      <c r="BO54" s="7">
        <f>'tableau 9'!BO54-'tableau 10'!BO54</f>
        <v>21015</v>
      </c>
      <c r="BP54" s="7">
        <f>'tableau 9'!BP54-'tableau 10'!BP54</f>
        <v>0</v>
      </c>
      <c r="BQ54" s="7">
        <f>'tableau 9'!BQ54-'tableau 10'!BQ54</f>
        <v>0</v>
      </c>
      <c r="BR54" s="7">
        <f>'tableau 9'!BR54-'tableau 10'!BR54</f>
        <v>0</v>
      </c>
      <c r="BS54" s="7">
        <f>'tableau 9'!BS54-'tableau 10'!BS54</f>
        <v>0</v>
      </c>
      <c r="BT54" s="4">
        <f t="shared" si="0"/>
        <v>21934.6</v>
      </c>
      <c r="BU54" s="10"/>
      <c r="BV54" s="10"/>
    </row>
    <row r="55" spans="1:74" ht="12.75">
      <c r="A55" s="1" t="s">
        <v>51</v>
      </c>
      <c r="B55" s="22" t="s">
        <v>165</v>
      </c>
      <c r="C55" s="7">
        <f>'tableau 9'!C55-'tableau 10'!C55</f>
        <v>3.8629843544406106</v>
      </c>
      <c r="D55" s="7">
        <f>'tableau 9'!D55-'tableau 10'!D55</f>
        <v>0.028316664707700934</v>
      </c>
      <c r="E55" s="7">
        <f>'tableau 9'!E55-'tableau 10'!E55</f>
        <v>0.09150700332773191</v>
      </c>
      <c r="F55" s="7">
        <f>'tableau 9'!F55-'tableau 10'!F55</f>
        <v>0.006255468878999228</v>
      </c>
      <c r="G55" s="7">
        <f>'tableau 9'!G55-'tableau 10'!G55</f>
        <v>8.780459322442731E-07</v>
      </c>
      <c r="H55" s="7">
        <f>'tableau 9'!H55-'tableau 10'!H55</f>
        <v>0</v>
      </c>
      <c r="I55" s="7">
        <f>'tableau 9'!I55-'tableau 10'!I55</f>
        <v>0.016707088521095398</v>
      </c>
      <c r="J55" s="7">
        <f>'tableau 9'!J55-'tableau 10'!J55</f>
        <v>0.5489932456616998</v>
      </c>
      <c r="K55" s="7">
        <f>'tableau 9'!K55-'tableau 10'!K55</f>
        <v>17.86244456714773</v>
      </c>
      <c r="L55" s="7">
        <f>'tableau 9'!L55-'tableau 10'!L55</f>
        <v>0.6289638653226497</v>
      </c>
      <c r="M55" s="7">
        <f>'tableau 9'!M55-'tableau 10'!M55</f>
        <v>4.7964518937411995</v>
      </c>
      <c r="N55" s="7">
        <f>'tableau 9'!N55-'tableau 10'!N55</f>
        <v>1.0179557931462069</v>
      </c>
      <c r="O55" s="7">
        <f>'tableau 9'!O55-'tableau 10'!O55</f>
        <v>0.1902418530483507</v>
      </c>
      <c r="P55" s="7">
        <f>'tableau 9'!P55-'tableau 10'!P55</f>
        <v>1.6764782664585427</v>
      </c>
      <c r="Q55" s="7">
        <f>'tableau 9'!Q55-'tableau 10'!Q55</f>
        <v>2.7731220900491147</v>
      </c>
      <c r="R55" s="7">
        <f>'tableau 9'!R55-'tableau 10'!R55</f>
        <v>3.8349434708709595</v>
      </c>
      <c r="S55" s="7">
        <f>'tableau 9'!S55-'tableau 10'!S55</f>
        <v>9.743949829452244</v>
      </c>
      <c r="T55" s="7">
        <f>'tableau 9'!T55-'tableau 10'!T55</f>
        <v>20.16728399259706</v>
      </c>
      <c r="U55" s="7">
        <f>'tableau 9'!U55-'tableau 10'!U55</f>
        <v>3.76448444017335</v>
      </c>
      <c r="V55" s="7">
        <f>'tableau 9'!V55-'tableau 10'!V55</f>
        <v>3.942448619751052</v>
      </c>
      <c r="W55" s="7">
        <f>'tableau 9'!W55-'tableau 10'!W55</f>
        <v>10.57355457655024</v>
      </c>
      <c r="X55" s="7">
        <f>'tableau 9'!X55-'tableau 10'!X55</f>
        <v>5.58499639197658</v>
      </c>
      <c r="Y55" s="7">
        <f>'tableau 9'!Y55-'tableau 10'!Y55</f>
        <v>7.199889941135732</v>
      </c>
      <c r="Z55" s="7">
        <f>'tableau 9'!Z55-'tableau 10'!Z55</f>
        <v>0.6440231244064832</v>
      </c>
      <c r="AA55" s="7">
        <f>'tableau 9'!AA55-'tableau 10'!AA55</f>
        <v>3.6007910367456923</v>
      </c>
      <c r="AB55" s="7">
        <f>'tableau 9'!AB55-'tableau 10'!AB55</f>
        <v>3.3535653009545165</v>
      </c>
      <c r="AC55" s="7">
        <f>'tableau 9'!AC55-'tableau 10'!AC55</f>
        <v>0.967327226755779</v>
      </c>
      <c r="AD55" s="7">
        <f>'tableau 9'!AD55-'tableau 10'!AD55</f>
        <v>13.967221822150439</v>
      </c>
      <c r="AE55" s="7">
        <f>'tableau 9'!AE55-'tableau 10'!AE55</f>
        <v>1.369566657048142</v>
      </c>
      <c r="AF55" s="7">
        <f>'tableau 9'!AF55-'tableau 10'!AF55</f>
        <v>3.3882279974640053</v>
      </c>
      <c r="AG55" s="7">
        <f>'tableau 9'!AG55-'tableau 10'!AG55</f>
        <v>0</v>
      </c>
      <c r="AH55" s="7">
        <f>'tableau 9'!AH55-'tableau 10'!AH55</f>
        <v>3.937708703208518</v>
      </c>
      <c r="AI55" s="7">
        <f>'tableau 9'!AI55-'tableau 10'!AI55</f>
        <v>0.13537300263718474</v>
      </c>
      <c r="AJ55" s="7">
        <f>'tableau 9'!AJ55-'tableau 10'!AJ55</f>
        <v>23.71664497574999</v>
      </c>
      <c r="AK55" s="7">
        <f>'tableau 9'!AK55-'tableau 10'!AK55</f>
        <v>3.9928671701905194</v>
      </c>
      <c r="AL55" s="7">
        <f>'tableau 9'!AL55-'tableau 10'!AL55</f>
        <v>23.27120771671942</v>
      </c>
      <c r="AM55" s="7">
        <f>'tableau 9'!AM55-'tableau 10'!AM55</f>
        <v>6.511361515315114</v>
      </c>
      <c r="AN55" s="7">
        <f>'tableau 9'!AN55-'tableau 10'!AN55</f>
        <v>6.048723990254393</v>
      </c>
      <c r="AO55" s="7">
        <f>'tableau 9'!AO55-'tableau 10'!AO55</f>
        <v>6.546895695664927</v>
      </c>
      <c r="AP55" s="7">
        <f>'tableau 9'!AP55-'tableau 10'!AP55</f>
        <v>1.904656586160663</v>
      </c>
      <c r="AQ55" s="7">
        <f>'tableau 9'!AQ55-'tableau 10'!AQ55</f>
        <v>3.128901648240896</v>
      </c>
      <c r="AR55" s="7">
        <f>'tableau 9'!AR55-'tableau 10'!AR55</f>
        <v>10.834633829788173</v>
      </c>
      <c r="AS55" s="7">
        <f>'tableau 9'!AS55-'tableau 10'!AS55</f>
        <v>4.2739950839571135</v>
      </c>
      <c r="AT55" s="7">
        <f>'tableau 9'!AT55-'tableau 10'!AT55</f>
        <v>17.897758535342007</v>
      </c>
      <c r="AU55" s="7">
        <f>'tableau 9'!AU55-'tableau 10'!AU55</f>
        <v>10.261408211721953</v>
      </c>
      <c r="AV55" s="7">
        <f>'tableau 9'!AV55-'tableau 10'!AV55</f>
        <v>7.938914804892987</v>
      </c>
      <c r="AW55" s="7">
        <f>'tableau 9'!AW55-'tableau 10'!AW55</f>
        <v>5.8596829683263305</v>
      </c>
      <c r="AX55" s="7">
        <f>'tableau 9'!AX55-'tableau 10'!AX55</f>
        <v>2.485097777217426</v>
      </c>
      <c r="AY55" s="7">
        <f>'tableau 9'!AY55-'tableau 10'!AY55</f>
        <v>5.205270090781518</v>
      </c>
      <c r="AZ55" s="7">
        <f>'tableau 9'!AZ55-'tableau 10'!AZ55</f>
        <v>0.7668898403081982</v>
      </c>
      <c r="BA55" s="7">
        <f>'tableau 9'!BA55-'tableau 10'!BA55</f>
        <v>19.571499524419043</v>
      </c>
      <c r="BB55" s="7">
        <f>'tableau 9'!BB55-'tableau 10'!BB55</f>
        <v>1.2514296277999484</v>
      </c>
      <c r="BC55" s="7">
        <f>'tableau 9'!BC55-'tableau 10'!BC55</f>
        <v>1.4918185779473383</v>
      </c>
      <c r="BD55" s="7">
        <f>'tableau 9'!BD55-'tableau 10'!BD55</f>
        <v>8.07270607028844</v>
      </c>
      <c r="BE55" s="7">
        <f>'tableau 9'!BE55-'tableau 10'!BE55</f>
        <v>1.4494115556081155</v>
      </c>
      <c r="BF55" s="7">
        <f>'tableau 9'!BF55-'tableau 10'!BF55</f>
        <v>1.0736704557163197</v>
      </c>
      <c r="BG55" s="7">
        <f>'tableau 9'!BG55-'tableau 10'!BG55</f>
        <v>8.803771238946323</v>
      </c>
      <c r="BH55" s="7">
        <f>'tableau 9'!BH55-'tableau 10'!BH55</f>
        <v>0.8820924435269062</v>
      </c>
      <c r="BI55" s="7">
        <f>'tableau 9'!BI55-'tableau 10'!BI55</f>
        <v>0</v>
      </c>
      <c r="BJ55" s="7">
        <f>'tableau 9'!BJ55-'tableau 10'!BJ55</f>
        <v>0</v>
      </c>
      <c r="BK55" s="7">
        <f>'tableau 9'!BK55-'tableau 10'!BK55</f>
        <v>0</v>
      </c>
      <c r="BL55" s="4">
        <f t="shared" si="1"/>
        <v>312.9170891012596</v>
      </c>
      <c r="BM55" s="7">
        <f>'tableau 9'!BM55-'tableau 10'!BM55</f>
        <v>697.8</v>
      </c>
      <c r="BN55" s="7">
        <f>'tableau 9'!BN55-'tableau 10'!BN55</f>
        <v>223.3</v>
      </c>
      <c r="BO55" s="7">
        <f>'tableau 9'!BO55-'tableau 10'!BO55</f>
        <v>14781.8</v>
      </c>
      <c r="BP55" s="7">
        <f>'tableau 9'!BP55-'tableau 10'!BP55</f>
        <v>0</v>
      </c>
      <c r="BQ55" s="7">
        <f>'tableau 9'!BQ55-'tableau 10'!BQ55</f>
        <v>0</v>
      </c>
      <c r="BR55" s="7">
        <f>'tableau 9'!BR55-'tableau 10'!BR55</f>
        <v>13.295941775839633</v>
      </c>
      <c r="BS55" s="7">
        <f>'tableau 9'!BS55-'tableau 10'!BS55</f>
        <v>7.338682687564734</v>
      </c>
      <c r="BT55" s="4">
        <f t="shared" si="0"/>
        <v>16036.451713564664</v>
      </c>
      <c r="BU55" s="10"/>
      <c r="BV55" s="10"/>
    </row>
    <row r="56" spans="1:74" ht="12.75">
      <c r="A56" s="1" t="s">
        <v>52</v>
      </c>
      <c r="B56" s="22" t="s">
        <v>166</v>
      </c>
      <c r="C56" s="7">
        <f>'tableau 9'!C56-'tableau 10'!C56</f>
        <v>208.46370007489077</v>
      </c>
      <c r="D56" s="7">
        <f>'tableau 9'!D56-'tableau 10'!D56</f>
        <v>0</v>
      </c>
      <c r="E56" s="7">
        <f>'tableau 9'!E56-'tableau 10'!E56</f>
        <v>0</v>
      </c>
      <c r="F56" s="7">
        <f>'tableau 9'!F56-'tableau 10'!F56</f>
        <v>0.0009315414063571845</v>
      </c>
      <c r="G56" s="7">
        <f>'tableau 9'!G56-'tableau 10'!G56</f>
        <v>3.5434755803936313E-07</v>
      </c>
      <c r="H56" s="7">
        <f>'tableau 9'!H56-'tableau 10'!H56</f>
        <v>0</v>
      </c>
      <c r="I56" s="7">
        <f>'tableau 9'!I56-'tableau 10'!I56</f>
        <v>0.001041553077496342</v>
      </c>
      <c r="J56" s="7">
        <f>'tableau 9'!J56-'tableau 10'!J56</f>
        <v>0.07888231644152216</v>
      </c>
      <c r="K56" s="7">
        <f>'tableau 9'!K56-'tableau 10'!K56</f>
        <v>7.738260864782642</v>
      </c>
      <c r="L56" s="7">
        <f>'tableau 9'!L56-'tableau 10'!L56</f>
        <v>0</v>
      </c>
      <c r="M56" s="7">
        <f>'tableau 9'!M56-'tableau 10'!M56</f>
        <v>0.41942327945041535</v>
      </c>
      <c r="N56" s="7">
        <f>'tableau 9'!N56-'tableau 10'!N56</f>
        <v>0.1749820554287252</v>
      </c>
      <c r="O56" s="7">
        <f>'tableau 9'!O56-'tableau 10'!O56</f>
        <v>0.02923074857223422</v>
      </c>
      <c r="P56" s="7">
        <f>'tableau 9'!P56-'tableau 10'!P56</f>
        <v>0.36089793842653267</v>
      </c>
      <c r="Q56" s="7">
        <f>'tableau 9'!Q56-'tableau 10'!Q56</f>
        <v>0.34000987293928026</v>
      </c>
      <c r="R56" s="7">
        <f>'tableau 9'!R56-'tableau 10'!R56</f>
        <v>1.0996410912919568</v>
      </c>
      <c r="S56" s="7">
        <f>'tableau 9'!S56-'tableau 10'!S56</f>
        <v>2.778598274524765</v>
      </c>
      <c r="T56" s="7">
        <f>'tableau 9'!T56-'tableau 10'!T56</f>
        <v>13.164354165124378</v>
      </c>
      <c r="U56" s="7">
        <f>'tableau 9'!U56-'tableau 10'!U56</f>
        <v>0.9611896486800016</v>
      </c>
      <c r="V56" s="7">
        <f>'tableau 9'!V56-'tableau 10'!V56</f>
        <v>1.259351601427773</v>
      </c>
      <c r="W56" s="7">
        <f>'tableau 9'!W56-'tableau 10'!W56</f>
        <v>1.857561285828225</v>
      </c>
      <c r="X56" s="7">
        <f>'tableau 9'!X56-'tableau 10'!X56</f>
        <v>1.7629086344323304</v>
      </c>
      <c r="Y56" s="7">
        <f>'tableau 9'!Y56-'tableau 10'!Y56</f>
        <v>2.0738779585425076</v>
      </c>
      <c r="Z56" s="7">
        <f>'tableau 9'!Z56-'tableau 10'!Z56</f>
        <v>0.16021557254947238</v>
      </c>
      <c r="AA56" s="7">
        <f>'tableau 9'!AA56-'tableau 10'!AA56</f>
        <v>1.0155403345055696</v>
      </c>
      <c r="AB56" s="7">
        <f>'tableau 9'!AB56-'tableau 10'!AB56</f>
        <v>1.52833349870925</v>
      </c>
      <c r="AC56" s="7">
        <f>'tableau 9'!AC56-'tableau 10'!AC56</f>
        <v>0.3926136667329872</v>
      </c>
      <c r="AD56" s="7">
        <f>'tableau 9'!AD56-'tableau 10'!AD56</f>
        <v>0.4057030509667302</v>
      </c>
      <c r="AE56" s="7">
        <f>'tableau 9'!AE56-'tableau 10'!AE56</f>
        <v>0.690612082416607</v>
      </c>
      <c r="AF56" s="7">
        <f>'tableau 9'!AF56-'tableau 10'!AF56</f>
        <v>0.6626287621636594</v>
      </c>
      <c r="AG56" s="7">
        <f>'tableau 9'!AG56-'tableau 10'!AG56</f>
        <v>0</v>
      </c>
      <c r="AH56" s="7">
        <f>'tableau 9'!AH56-'tableau 10'!AH56</f>
        <v>2.966753005442012E-10</v>
      </c>
      <c r="AI56" s="7">
        <f>'tableau 9'!AI56-'tableau 10'!AI56</f>
        <v>0.1772293169986654</v>
      </c>
      <c r="AJ56" s="7">
        <f>'tableau 9'!AJ56-'tableau 10'!AJ56</f>
        <v>31.8537849576827</v>
      </c>
      <c r="AK56" s="7">
        <f>'tableau 9'!AK56-'tableau 10'!AK56</f>
        <v>3.1715495407029937</v>
      </c>
      <c r="AL56" s="7">
        <f>'tableau 9'!AL56-'tableau 10'!AL56</f>
        <v>16.463166093722737</v>
      </c>
      <c r="AM56" s="7">
        <f>'tableau 9'!AM56-'tableau 10'!AM56</f>
        <v>1.8115884215108933</v>
      </c>
      <c r="AN56" s="7">
        <f>'tableau 9'!AN56-'tableau 10'!AN56</f>
        <v>8.328853793023745</v>
      </c>
      <c r="AO56" s="7">
        <f>'tableau 9'!AO56-'tableau 10'!AO56</f>
        <v>3.151548760391923</v>
      </c>
      <c r="AP56" s="7">
        <f>'tableau 9'!AP56-'tableau 10'!AP56</f>
        <v>0.22431420938180488</v>
      </c>
      <c r="AQ56" s="7">
        <f>'tableau 9'!AQ56-'tableau 10'!AQ56</f>
        <v>0.17445511434008185</v>
      </c>
      <c r="AR56" s="7">
        <f>'tableau 9'!AR56-'tableau 10'!AR56</f>
        <v>3.4628258480532934</v>
      </c>
      <c r="AS56" s="7">
        <f>'tableau 9'!AS56-'tableau 10'!AS56</f>
        <v>7.369101471900317</v>
      </c>
      <c r="AT56" s="7">
        <f>'tableau 9'!AT56-'tableau 10'!AT56</f>
        <v>0</v>
      </c>
      <c r="AU56" s="7">
        <f>'tableau 9'!AU56-'tableau 10'!AU56</f>
        <v>0</v>
      </c>
      <c r="AV56" s="7">
        <f>'tableau 9'!AV56-'tableau 10'!AV56</f>
        <v>0</v>
      </c>
      <c r="AW56" s="7">
        <f>'tableau 9'!AW56-'tableau 10'!AW56</f>
        <v>0.3393697151111312</v>
      </c>
      <c r="AX56" s="7">
        <f>'tableau 9'!AX56-'tableau 10'!AX56</f>
        <v>0.7969704610258471</v>
      </c>
      <c r="AY56" s="7">
        <f>'tableau 9'!AY56-'tableau 10'!AY56</f>
        <v>4.228215672116636</v>
      </c>
      <c r="AZ56" s="7">
        <f>'tableau 9'!AZ56-'tableau 10'!AZ56</f>
        <v>20.959194398553038</v>
      </c>
      <c r="BA56" s="7">
        <f>'tableau 9'!BA56-'tableau 10'!BA56</f>
        <v>2.5096985621043015</v>
      </c>
      <c r="BB56" s="7">
        <f>'tableau 9'!BB56-'tableau 10'!BB56</f>
        <v>86.52143792392856</v>
      </c>
      <c r="BC56" s="7">
        <f>'tableau 9'!BC56-'tableau 10'!BC56</f>
        <v>20.077161071108762</v>
      </c>
      <c r="BD56" s="7">
        <f>'tableau 9'!BD56-'tableau 10'!BD56</f>
        <v>2354.5974160514493</v>
      </c>
      <c r="BE56" s="7">
        <f>'tableau 9'!BE56-'tableau 10'!BE56</f>
        <v>0</v>
      </c>
      <c r="BF56" s="7">
        <f>'tableau 9'!BF56-'tableau 10'!BF56</f>
        <v>1.5766805856732775</v>
      </c>
      <c r="BG56" s="7">
        <f>'tableau 9'!BG56-'tableau 10'!BG56</f>
        <v>1.8443591702823596</v>
      </c>
      <c r="BH56" s="7">
        <f>'tableau 9'!BH56-'tableau 10'!BH56</f>
        <v>6.458060656740601</v>
      </c>
      <c r="BI56" s="7">
        <f>'tableau 9'!BI56-'tableau 10'!BI56</f>
        <v>0</v>
      </c>
      <c r="BJ56" s="7">
        <f>'tableau 9'!BJ56-'tableau 10'!BJ56</f>
        <v>0</v>
      </c>
      <c r="BK56" s="7">
        <f>'tableau 9'!BK56-'tableau 10'!BK56</f>
        <v>0</v>
      </c>
      <c r="BL56" s="4">
        <f t="shared" si="1"/>
        <v>2823.517472023759</v>
      </c>
      <c r="BM56" s="7">
        <f>'tableau 9'!BM56-'tableau 10'!BM56</f>
        <v>6177.081265984251</v>
      </c>
      <c r="BN56" s="7">
        <f>'tableau 9'!BN56-'tableau 10'!BN56</f>
        <v>1275.1</v>
      </c>
      <c r="BO56" s="7">
        <f>'tableau 9'!BO56-'tableau 10'!BO56</f>
        <v>13524.194131130189</v>
      </c>
      <c r="BP56" s="7">
        <f>'tableau 9'!BP56-'tableau 10'!BP56</f>
        <v>0</v>
      </c>
      <c r="BQ56" s="7">
        <f>'tableau 9'!BQ56-'tableau 10'!BQ56</f>
        <v>0</v>
      </c>
      <c r="BR56" s="7">
        <f>'tableau 9'!BR56-'tableau 10'!BR56</f>
        <v>10.048003535277786</v>
      </c>
      <c r="BS56" s="7">
        <f>'tableau 9'!BS56-'tableau 10'!BS56</f>
        <v>12.450693651973921</v>
      </c>
      <c r="BT56" s="4">
        <f t="shared" si="0"/>
        <v>23822.391566325456</v>
      </c>
      <c r="BU56" s="10"/>
      <c r="BV56" s="10"/>
    </row>
    <row r="57" spans="1:74" ht="12.75">
      <c r="A57" s="1" t="s">
        <v>53</v>
      </c>
      <c r="B57" s="22" t="s">
        <v>167</v>
      </c>
      <c r="C57" s="7">
        <f>'tableau 9'!C57-'tableau 10'!C57</f>
        <v>0</v>
      </c>
      <c r="D57" s="7">
        <f>'tableau 9'!D57-'tableau 10'!D57</f>
        <v>0</v>
      </c>
      <c r="E57" s="7">
        <f>'tableau 9'!E57-'tableau 10'!E57</f>
        <v>0</v>
      </c>
      <c r="F57" s="7">
        <f>'tableau 9'!F57-'tableau 10'!F57</f>
        <v>0.012310544212906912</v>
      </c>
      <c r="G57" s="7">
        <f>'tableau 9'!G57-'tableau 10'!G57</f>
        <v>5.082473110867735E-06</v>
      </c>
      <c r="H57" s="7">
        <f>'tableau 9'!H57-'tableau 10'!H57</f>
        <v>0</v>
      </c>
      <c r="I57" s="7">
        <f>'tableau 9'!I57-'tableau 10'!I57</f>
        <v>0.03262136141326267</v>
      </c>
      <c r="J57" s="7">
        <f>'tableau 9'!J57-'tableau 10'!J57</f>
        <v>6.148707273225231E-06</v>
      </c>
      <c r="K57" s="7">
        <f>'tableau 9'!K57-'tableau 10'!K57</f>
        <v>24.297447746107665</v>
      </c>
      <c r="L57" s="7">
        <f>'tableau 9'!L57-'tableau 10'!L57</f>
        <v>0</v>
      </c>
      <c r="M57" s="7">
        <f>'tableau 9'!M57-'tableau 10'!M57</f>
        <v>12.263594514538225</v>
      </c>
      <c r="N57" s="7">
        <f>'tableau 9'!N57-'tableau 10'!N57</f>
        <v>0.8731769406680476</v>
      </c>
      <c r="O57" s="7">
        <f>'tableau 9'!O57-'tableau 10'!O57</f>
        <v>1.0460654097637025E-08</v>
      </c>
      <c r="P57" s="7">
        <f>'tableau 9'!P57-'tableau 10'!P57</f>
        <v>4.326361677671709</v>
      </c>
      <c r="Q57" s="7">
        <f>'tableau 9'!Q57-'tableau 10'!Q57</f>
        <v>3.213087319886649</v>
      </c>
      <c r="R57" s="7">
        <f>'tableau 9'!R57-'tableau 10'!R57</f>
        <v>2.20911410596708</v>
      </c>
      <c r="S57" s="7">
        <f>'tableau 9'!S57-'tableau 10'!S57</f>
        <v>18.94111149656116</v>
      </c>
      <c r="T57" s="7">
        <f>'tableau 9'!T57-'tableau 10'!T57</f>
        <v>94.29577429588751</v>
      </c>
      <c r="U57" s="7">
        <f>'tableau 9'!U57-'tableau 10'!U57</f>
        <v>20.200039445097847</v>
      </c>
      <c r="V57" s="7">
        <f>'tableau 9'!V57-'tableau 10'!V57</f>
        <v>17.269742149422967</v>
      </c>
      <c r="W57" s="7">
        <f>'tableau 9'!W57-'tableau 10'!W57</f>
        <v>67.26972739899315</v>
      </c>
      <c r="X57" s="7">
        <f>'tableau 9'!X57-'tableau 10'!X57</f>
        <v>13.341799064509024</v>
      </c>
      <c r="Y57" s="7">
        <f>'tableau 9'!Y57-'tableau 10'!Y57</f>
        <v>5.265455194277706</v>
      </c>
      <c r="Z57" s="7">
        <f>'tableau 9'!Z57-'tableau 10'!Z57</f>
        <v>2.817991377374887</v>
      </c>
      <c r="AA57" s="7">
        <f>'tableau 9'!AA57-'tableau 10'!AA57</f>
        <v>14.650984784154685</v>
      </c>
      <c r="AB57" s="7">
        <f>'tableau 9'!AB57-'tableau 10'!AB57</f>
        <v>4.383995020015913E-12</v>
      </c>
      <c r="AC57" s="7">
        <f>'tableau 9'!AC57-'tableau 10'!AC57</f>
        <v>0.3485593390510461</v>
      </c>
      <c r="AD57" s="7">
        <f>'tableau 9'!AD57-'tableau 10'!AD57</f>
        <v>4.512716719478356</v>
      </c>
      <c r="AE57" s="7">
        <f>'tableau 9'!AE57-'tableau 10'!AE57</f>
        <v>4.45352590513624</v>
      </c>
      <c r="AF57" s="7">
        <f>'tableau 9'!AF57-'tableau 10'!AF57</f>
        <v>8.813919929576699</v>
      </c>
      <c r="AG57" s="7">
        <f>'tableau 9'!AG57-'tableau 10'!AG57</f>
        <v>0</v>
      </c>
      <c r="AH57" s="7">
        <f>'tableau 9'!AH57-'tableau 10'!AH57</f>
        <v>7.389010397738453</v>
      </c>
      <c r="AI57" s="7">
        <f>'tableau 9'!AI57-'tableau 10'!AI57</f>
        <v>0</v>
      </c>
      <c r="AJ57" s="7">
        <f>'tableau 9'!AJ57-'tableau 10'!AJ57</f>
        <v>95.03902598143094</v>
      </c>
      <c r="AK57" s="7">
        <f>'tableau 9'!AK57-'tableau 10'!AK57</f>
        <v>12.519676159722312</v>
      </c>
      <c r="AL57" s="7">
        <f>'tableau 9'!AL57-'tableau 10'!AL57</f>
        <v>95.79968368157708</v>
      </c>
      <c r="AM57" s="7">
        <f>'tableau 9'!AM57-'tableau 10'!AM57</f>
        <v>19.507328188065575</v>
      </c>
      <c r="AN57" s="7">
        <f>'tableau 9'!AN57-'tableau 10'!AN57</f>
        <v>47.01018127956418</v>
      </c>
      <c r="AO57" s="7">
        <f>'tableau 9'!AO57-'tableau 10'!AO57</f>
        <v>2.1407129044783217</v>
      </c>
      <c r="AP57" s="7">
        <f>'tableau 9'!AP57-'tableau 10'!AP57</f>
        <v>0</v>
      </c>
      <c r="AQ57" s="7">
        <f>'tableau 9'!AQ57-'tableau 10'!AQ57</f>
        <v>0</v>
      </c>
      <c r="AR57" s="7">
        <f>'tableau 9'!AR57-'tableau 10'!AR57</f>
        <v>14.621825667504568</v>
      </c>
      <c r="AS57" s="7">
        <f>'tableau 9'!AS57-'tableau 10'!AS57</f>
        <v>6.337949285129158</v>
      </c>
      <c r="AT57" s="7">
        <f>'tableau 9'!AT57-'tableau 10'!AT57</f>
        <v>0</v>
      </c>
      <c r="AU57" s="7">
        <f>'tableau 9'!AU57-'tableau 10'!AU57</f>
        <v>0</v>
      </c>
      <c r="AV57" s="7">
        <f>'tableau 9'!AV57-'tableau 10'!AV57</f>
        <v>0</v>
      </c>
      <c r="AW57" s="7">
        <f>'tableau 9'!AW57-'tableau 10'!AW57</f>
        <v>12.044775310767525</v>
      </c>
      <c r="AX57" s="7">
        <f>'tableau 9'!AX57-'tableau 10'!AX57</f>
        <v>3.630962160234377</v>
      </c>
      <c r="AY57" s="7">
        <f>'tableau 9'!AY57-'tableau 10'!AY57</f>
        <v>13.817664821120461</v>
      </c>
      <c r="AZ57" s="7">
        <f>'tableau 9'!AZ57-'tableau 10'!AZ57</f>
        <v>1.858823513654003</v>
      </c>
      <c r="BA57" s="7">
        <f>'tableau 9'!BA57-'tableau 10'!BA57</f>
        <v>461.3572150159786</v>
      </c>
      <c r="BB57" s="7">
        <f>'tableau 9'!BB57-'tableau 10'!BB57</f>
        <v>32.26027890000521</v>
      </c>
      <c r="BC57" s="7">
        <f>'tableau 9'!BC57-'tableau 10'!BC57</f>
        <v>7.911240400985571</v>
      </c>
      <c r="BD57" s="7">
        <f>'tableau 9'!BD57-'tableau 10'!BD57</f>
        <v>28.828939379901904</v>
      </c>
      <c r="BE57" s="7">
        <f>'tableau 9'!BE57-'tableau 10'!BE57</f>
        <v>548.4457265903939</v>
      </c>
      <c r="BF57" s="7">
        <f>'tableau 9'!BF57-'tableau 10'!BF57</f>
        <v>0.7502996789039859</v>
      </c>
      <c r="BG57" s="7">
        <f>'tableau 9'!BG57-'tableau 10'!BG57</f>
        <v>32.01131068374159</v>
      </c>
      <c r="BH57" s="7">
        <f>'tableau 9'!BH57-'tableau 10'!BH57</f>
        <v>1.199518741005617</v>
      </c>
      <c r="BI57" s="7">
        <f>'tableau 9'!BI57-'tableau 10'!BI57</f>
        <v>0</v>
      </c>
      <c r="BJ57" s="7">
        <f>'tableau 9'!BJ57-'tableau 10'!BJ57</f>
        <v>0</v>
      </c>
      <c r="BK57" s="7">
        <f>'tableau 9'!BK57-'tableau 10'!BK57</f>
        <v>0</v>
      </c>
      <c r="BL57" s="4">
        <f t="shared" si="1"/>
        <v>1763.8912212935356</v>
      </c>
      <c r="BM57" s="7">
        <f>'tableau 9'!BM57-'tableau 10'!BM57</f>
        <v>310.3305785123967</v>
      </c>
      <c r="BN57" s="7">
        <f>'tableau 9'!BN57-'tableau 10'!BN57</f>
        <v>0</v>
      </c>
      <c r="BO57" s="7">
        <f>'tableau 9'!BO57-'tableau 10'!BO57</f>
        <v>129.9</v>
      </c>
      <c r="BP57" s="7">
        <f>'tableau 9'!BP57-'tableau 10'!BP57</f>
        <v>0</v>
      </c>
      <c r="BQ57" s="7">
        <f>'tableau 9'!BQ57-'tableau 10'!BQ57</f>
        <v>0</v>
      </c>
      <c r="BR57" s="7">
        <f>'tableau 9'!BR57-'tableau 10'!BR57</f>
        <v>64.11714196244486</v>
      </c>
      <c r="BS57" s="7">
        <f>'tableau 9'!BS57-'tableau 10'!BS57</f>
        <v>5.015560943089028</v>
      </c>
      <c r="BT57" s="4">
        <f t="shared" si="0"/>
        <v>2273.254502711466</v>
      </c>
      <c r="BU57" s="10"/>
      <c r="BV57" s="10"/>
    </row>
    <row r="58" spans="1:74" ht="12.75">
      <c r="A58" s="1" t="s">
        <v>54</v>
      </c>
      <c r="B58" s="22" t="s">
        <v>168</v>
      </c>
      <c r="C58" s="7">
        <f>'tableau 9'!C58-'tableau 10'!C58</f>
        <v>16.240133098217573</v>
      </c>
      <c r="D58" s="7">
        <f>'tableau 9'!D58-'tableau 10'!D58</f>
        <v>0.08409758066655086</v>
      </c>
      <c r="E58" s="7">
        <f>'tableau 9'!E58-'tableau 10'!E58</f>
        <v>0.389942392196696</v>
      </c>
      <c r="F58" s="7">
        <f>'tableau 9'!F58-'tableau 10'!F58</f>
        <v>0.03846241170379954</v>
      </c>
      <c r="G58" s="7">
        <f>'tableau 9'!G58-'tableau 10'!G58</f>
        <v>4.183131870783605E-06</v>
      </c>
      <c r="H58" s="7">
        <f>'tableau 9'!H58-'tableau 10'!H58</f>
        <v>0</v>
      </c>
      <c r="I58" s="7">
        <f>'tableau 9'!I58-'tableau 10'!I58</f>
        <v>0.07247086579850977</v>
      </c>
      <c r="J58" s="7">
        <f>'tableau 9'!J58-'tableau 10'!J58</f>
        <v>2.340357143256974</v>
      </c>
      <c r="K58" s="7">
        <f>'tableau 9'!K58-'tableau 10'!K58</f>
        <v>76.12132570758214</v>
      </c>
      <c r="L58" s="7">
        <f>'tableau 9'!L58-'tableau 10'!L58</f>
        <v>2.700241459852302</v>
      </c>
      <c r="M58" s="7">
        <f>'tableau 9'!M58-'tableau 10'!M58</f>
        <v>20.470205447206922</v>
      </c>
      <c r="N58" s="7">
        <f>'tableau 9'!N58-'tableau 10'!N58</f>
        <v>4.357321130245918</v>
      </c>
      <c r="O58" s="7">
        <f>'tableau 9'!O58-'tableau 10'!O58</f>
        <v>0.8291059292724156</v>
      </c>
      <c r="P58" s="7">
        <f>'tableau 9'!P58-'tableau 10'!P58</f>
        <v>7.1672537042468205</v>
      </c>
      <c r="Q58" s="7">
        <f>'tableau 9'!Q58-'tableau 10'!Q58</f>
        <v>11.88605254161642</v>
      </c>
      <c r="R58" s="7">
        <f>'tableau 9'!R58-'tableau 10'!R58</f>
        <v>16.372702837423173</v>
      </c>
      <c r="S58" s="7">
        <f>'tableau 9'!S58-'tableau 10'!S58</f>
        <v>26.454422093502327</v>
      </c>
      <c r="T58" s="7">
        <f>'tableau 9'!T58-'tableau 10'!T58</f>
        <v>104.11793690485757</v>
      </c>
      <c r="U58" s="7">
        <f>'tableau 9'!U58-'tableau 10'!U58</f>
        <v>14.04007785009701</v>
      </c>
      <c r="V58" s="7">
        <f>'tableau 9'!V58-'tableau 10'!V58</f>
        <v>16.817585523781357</v>
      </c>
      <c r="W58" s="7">
        <f>'tableau 9'!W58-'tableau 10'!W58</f>
        <v>44.76174309482995</v>
      </c>
      <c r="X58" s="7">
        <f>'tableau 9'!X58-'tableau 10'!X58</f>
        <v>23.557676725572392</v>
      </c>
      <c r="Y58" s="7">
        <f>'tableau 9'!Y58-'tableau 10'!Y58</f>
        <v>30.55350568553373</v>
      </c>
      <c r="Z58" s="7">
        <f>'tableau 9'!Z58-'tableau 10'!Z58</f>
        <v>2.989127297445843</v>
      </c>
      <c r="AA58" s="7">
        <f>'tableau 9'!AA58-'tableau 10'!AA58</f>
        <v>15.477733736341193</v>
      </c>
      <c r="AB58" s="7">
        <f>'tableau 9'!AB58-'tableau 10'!AB58</f>
        <v>14.232652053968543</v>
      </c>
      <c r="AC58" s="7">
        <f>'tableau 9'!AC58-'tableau 10'!AC58</f>
        <v>4.123750505440059</v>
      </c>
      <c r="AD58" s="7">
        <f>'tableau 9'!AD58-'tableau 10'!AD58</f>
        <v>59.10709290757943</v>
      </c>
      <c r="AE58" s="7">
        <f>'tableau 9'!AE58-'tableau 10'!AE58</f>
        <v>5.645460281473735</v>
      </c>
      <c r="AF58" s="7">
        <f>'tableau 9'!AF58-'tableau 10'!AF58</f>
        <v>14.52958135557795</v>
      </c>
      <c r="AG58" s="7">
        <f>'tableau 9'!AG58-'tableau 10'!AG58</f>
        <v>0</v>
      </c>
      <c r="AH58" s="7">
        <f>'tableau 9'!AH58-'tableau 10'!AH58</f>
        <v>15.562502153912035</v>
      </c>
      <c r="AI58" s="7">
        <f>'tableau 9'!AI58-'tableau 10'!AI58</f>
        <v>0.5778742083663347</v>
      </c>
      <c r="AJ58" s="7">
        <f>'tableau 9'!AJ58-'tableau 10'!AJ58</f>
        <v>94.31738881847207</v>
      </c>
      <c r="AK58" s="7">
        <f>'tableau 9'!AK58-'tableau 10'!AK58</f>
        <v>19.51251912610816</v>
      </c>
      <c r="AL58" s="7">
        <f>'tableau 9'!AL58-'tableau 10'!AL58</f>
        <v>110.77971548889371</v>
      </c>
      <c r="AM58" s="7">
        <f>'tableau 9'!AM58-'tableau 10'!AM58</f>
        <v>29.470601973684197</v>
      </c>
      <c r="AN58" s="7">
        <f>'tableau 9'!AN58-'tableau 10'!AN58</f>
        <v>25.36268204810526</v>
      </c>
      <c r="AO58" s="7">
        <f>'tableau 9'!AO58-'tableau 10'!AO58</f>
        <v>23.890860964309653</v>
      </c>
      <c r="AP58" s="7">
        <f>'tableau 9'!AP58-'tableau 10'!AP58</f>
        <v>8.115467904751721</v>
      </c>
      <c r="AQ58" s="7">
        <f>'tableau 9'!AQ58-'tableau 10'!AQ58</f>
        <v>13.390890526444723</v>
      </c>
      <c r="AR58" s="7">
        <f>'tableau 9'!AR58-'tableau 10'!AR58</f>
        <v>45.86583790520419</v>
      </c>
      <c r="AS58" s="7">
        <f>'tableau 9'!AS58-'tableau 10'!AS58</f>
        <v>17.889866726005252</v>
      </c>
      <c r="AT58" s="7">
        <f>'tableau 9'!AT58-'tableau 10'!AT58</f>
        <v>7.535157242870862</v>
      </c>
      <c r="AU58" s="7">
        <f>'tableau 9'!AU58-'tableau 10'!AU58</f>
        <v>14.296910396521488</v>
      </c>
      <c r="AV58" s="7">
        <f>'tableau 9'!AV58-'tableau 10'!AV58</f>
        <v>3.7069162613508153</v>
      </c>
      <c r="AW58" s="7">
        <f>'tableau 9'!AW58-'tableau 10'!AW58</f>
        <v>14.619966056793249</v>
      </c>
      <c r="AX58" s="7">
        <f>'tableau 9'!AX58-'tableau 10'!AX58</f>
        <v>11.304504155581839</v>
      </c>
      <c r="AY58" s="7">
        <f>'tableau 9'!AY58-'tableau 10'!AY58</f>
        <v>21.46382607183727</v>
      </c>
      <c r="AZ58" s="7">
        <f>'tableau 9'!AZ58-'tableau 10'!AZ58</f>
        <v>2.731329245131116</v>
      </c>
      <c r="BA58" s="7">
        <f>'tableau 9'!BA58-'tableau 10'!BA58</f>
        <v>81.86620893324886</v>
      </c>
      <c r="BB58" s="7">
        <f>'tableau 9'!BB58-'tableau 10'!BB58</f>
        <v>0</v>
      </c>
      <c r="BC58" s="7">
        <f>'tableau 9'!BC58-'tableau 10'!BC58</f>
        <v>1.5647015280524612</v>
      </c>
      <c r="BD58" s="7">
        <f>'tableau 9'!BD58-'tableau 10'!BD58</f>
        <v>33.81824054826659</v>
      </c>
      <c r="BE58" s="7">
        <f>'tableau 9'!BE58-'tableau 10'!BE58</f>
        <v>4.931663141148235</v>
      </c>
      <c r="BF58" s="7">
        <f>'tableau 9'!BF58-'tableau 10'!BF58</f>
        <v>4.540511949308209</v>
      </c>
      <c r="BG58" s="7">
        <f>'tableau 9'!BG58-'tableau 10'!BG58</f>
        <v>13.54141422743341</v>
      </c>
      <c r="BH58" s="7">
        <f>'tableau 9'!BH58-'tableau 10'!BH58</f>
        <v>3.7628883251120313</v>
      </c>
      <c r="BI58" s="7">
        <f>'tableau 9'!BI58-'tableau 10'!BI58</f>
        <v>0</v>
      </c>
      <c r="BJ58" s="7">
        <f>'tableau 9'!BJ58-'tableau 10'!BJ58</f>
        <v>0</v>
      </c>
      <c r="BK58" s="7">
        <f>'tableau 9'!BK58-'tableau 10'!BK58</f>
        <v>0</v>
      </c>
      <c r="BL58" s="4">
        <f t="shared" si="1"/>
        <v>1159.8984683753333</v>
      </c>
      <c r="BM58" s="7">
        <f>'tableau 9'!BM58-'tableau 10'!BM58</f>
        <v>0</v>
      </c>
      <c r="BN58" s="7">
        <f>'tableau 9'!BN58-'tableau 10'!BN58</f>
        <v>1402.4</v>
      </c>
      <c r="BO58" s="7">
        <f>'tableau 9'!BO58-'tableau 10'!BO58</f>
        <v>0</v>
      </c>
      <c r="BP58" s="7">
        <f>'tableau 9'!BP58-'tableau 10'!BP58</f>
        <v>0</v>
      </c>
      <c r="BQ58" s="7">
        <f>'tableau 9'!BQ58-'tableau 10'!BQ58</f>
        <v>0</v>
      </c>
      <c r="BR58" s="7">
        <f>'tableau 9'!BR58-'tableau 10'!BR58</f>
        <v>0</v>
      </c>
      <c r="BS58" s="7">
        <f>'tableau 9'!BS58-'tableau 10'!BS58</f>
        <v>0</v>
      </c>
      <c r="BT58" s="4">
        <f t="shared" si="0"/>
        <v>2562.2984683753334</v>
      </c>
      <c r="BU58" s="10"/>
      <c r="BV58" s="10"/>
    </row>
    <row r="59" spans="1:74" ht="12.75">
      <c r="A59" s="1" t="s">
        <v>55</v>
      </c>
      <c r="B59" s="22" t="s">
        <v>169</v>
      </c>
      <c r="C59" s="7">
        <f>'tableau 9'!C59-'tableau 10'!C59</f>
        <v>0</v>
      </c>
      <c r="D59" s="7">
        <f>'tableau 9'!D59-'tableau 10'!D59</f>
        <v>0</v>
      </c>
      <c r="E59" s="7">
        <f>'tableau 9'!E59-'tableau 10'!E59</f>
        <v>0</v>
      </c>
      <c r="F59" s="7">
        <f>'tableau 9'!F59-'tableau 10'!F59</f>
        <v>0.0030673589252353337</v>
      </c>
      <c r="G59" s="7">
        <f>'tableau 9'!G59-'tableau 10'!G59</f>
        <v>1.6943845662995354E-06</v>
      </c>
      <c r="H59" s="7">
        <f>'tableau 9'!H59-'tableau 10'!H59</f>
        <v>0</v>
      </c>
      <c r="I59" s="7">
        <f>'tableau 9'!I59-'tableau 10'!I59</f>
        <v>0.0007422847477552216</v>
      </c>
      <c r="J59" s="7">
        <f>'tableau 9'!J59-'tableau 10'!J59</f>
        <v>0.009745232227809274</v>
      </c>
      <c r="K59" s="7">
        <f>'tableau 9'!K59-'tableau 10'!K59</f>
        <v>3.3892460511653133</v>
      </c>
      <c r="L59" s="7">
        <f>'tableau 9'!L59-'tableau 10'!L59</f>
        <v>0</v>
      </c>
      <c r="M59" s="7">
        <f>'tableau 9'!M59-'tableau 10'!M59</f>
        <v>0.18829071457738608</v>
      </c>
      <c r="N59" s="7">
        <f>'tableau 9'!N59-'tableau 10'!N59</f>
        <v>0</v>
      </c>
      <c r="O59" s="7">
        <f>'tableau 9'!O59-'tableau 10'!O59</f>
        <v>0</v>
      </c>
      <c r="P59" s="7">
        <f>'tableau 9'!P59-'tableau 10'!P59</f>
        <v>0</v>
      </c>
      <c r="Q59" s="7">
        <f>'tableau 9'!Q59-'tableau 10'!Q59</f>
        <v>0.002401255260371341</v>
      </c>
      <c r="R59" s="7">
        <f>'tableau 9'!R59-'tableau 10'!R59</f>
        <v>48.65482955145967</v>
      </c>
      <c r="S59" s="7">
        <f>'tableau 9'!S59-'tableau 10'!S59</f>
        <v>0.17616415139125405</v>
      </c>
      <c r="T59" s="7">
        <f>'tableau 9'!T59-'tableau 10'!T59</f>
        <v>0.12675902763472324</v>
      </c>
      <c r="U59" s="7">
        <f>'tableau 9'!U59-'tableau 10'!U59</f>
        <v>0.004139422571313844</v>
      </c>
      <c r="V59" s="7">
        <f>'tableau 9'!V59-'tableau 10'!V59</f>
        <v>0.8722050717523353</v>
      </c>
      <c r="W59" s="7">
        <f>'tableau 9'!W59-'tableau 10'!W59</f>
        <v>0.565113581592193</v>
      </c>
      <c r="X59" s="7">
        <f>'tableau 9'!X59-'tableau 10'!X59</f>
        <v>0.051823894323785216</v>
      </c>
      <c r="Y59" s="7">
        <f>'tableau 9'!Y59-'tableau 10'!Y59</f>
        <v>0.30976717586492303</v>
      </c>
      <c r="Z59" s="7">
        <f>'tableau 9'!Z59-'tableau 10'!Z59</f>
        <v>0.15675700875696028</v>
      </c>
      <c r="AA59" s="7">
        <f>'tableau 9'!AA59-'tableau 10'!AA59</f>
        <v>0.28599392958818926</v>
      </c>
      <c r="AB59" s="7">
        <f>'tableau 9'!AB59-'tableau 10'!AB59</f>
        <v>0.5394937866100885</v>
      </c>
      <c r="AC59" s="7">
        <f>'tableau 9'!AC59-'tableau 10'!AC59</f>
        <v>4.00646546444822E-05</v>
      </c>
      <c r="AD59" s="7">
        <f>'tableau 9'!AD59-'tableau 10'!AD59</f>
        <v>1.3477488949215106</v>
      </c>
      <c r="AE59" s="7">
        <f>'tableau 9'!AE59-'tableau 10'!AE59</f>
        <v>0.22344766183726436</v>
      </c>
      <c r="AF59" s="7">
        <f>'tableau 9'!AF59-'tableau 10'!AF59</f>
        <v>1.4140792339992416</v>
      </c>
      <c r="AG59" s="7">
        <f>'tableau 9'!AG59-'tableau 10'!AG59</f>
        <v>0</v>
      </c>
      <c r="AH59" s="7">
        <f>'tableau 9'!AH59-'tableau 10'!AH59</f>
        <v>0.23606538671544142</v>
      </c>
      <c r="AI59" s="7">
        <f>'tableau 9'!AI59-'tableau 10'!AI59</f>
        <v>0</v>
      </c>
      <c r="AJ59" s="7">
        <f>'tableau 9'!AJ59-'tableau 10'!AJ59</f>
        <v>2.8142731964797534</v>
      </c>
      <c r="AK59" s="7">
        <f>'tableau 9'!AK59-'tableau 10'!AK59</f>
        <v>3.3901034181599137</v>
      </c>
      <c r="AL59" s="7">
        <f>'tableau 9'!AL59-'tableau 10'!AL59</f>
        <v>58.87124691057789</v>
      </c>
      <c r="AM59" s="7">
        <f>'tableau 9'!AM59-'tableau 10'!AM59</f>
        <v>12.262859430646998</v>
      </c>
      <c r="AN59" s="7">
        <f>'tableau 9'!AN59-'tableau 10'!AN59</f>
        <v>45.868879201258565</v>
      </c>
      <c r="AO59" s="7">
        <f>'tableau 9'!AO59-'tableau 10'!AO59</f>
        <v>0.689076349811646</v>
      </c>
      <c r="AP59" s="7">
        <f>'tableau 9'!AP59-'tableau 10'!AP59</f>
        <v>0.08800710056490295</v>
      </c>
      <c r="AQ59" s="7">
        <f>'tableau 9'!AQ59-'tableau 10'!AQ59</f>
        <v>0.26083209278754704</v>
      </c>
      <c r="AR59" s="7">
        <f>'tableau 9'!AR59-'tableau 10'!AR59</f>
        <v>3.235959172418471E-09</v>
      </c>
      <c r="AS59" s="7">
        <f>'tableau 9'!AS59-'tableau 10'!AS59</f>
        <v>0.8511823449220228</v>
      </c>
      <c r="AT59" s="7">
        <f>'tableau 9'!AT59-'tableau 10'!AT59</f>
        <v>4.975719275767178</v>
      </c>
      <c r="AU59" s="7">
        <f>'tableau 9'!AU59-'tableau 10'!AU59</f>
        <v>0</v>
      </c>
      <c r="AV59" s="7">
        <f>'tableau 9'!AV59-'tableau 10'!AV59</f>
        <v>2.1936227445885854</v>
      </c>
      <c r="AW59" s="7">
        <f>'tableau 9'!AW59-'tableau 10'!AW59</f>
        <v>4.250791112831739E-08</v>
      </c>
      <c r="AX59" s="7">
        <f>'tableau 9'!AX59-'tableau 10'!AX59</f>
        <v>0.12079387234611606</v>
      </c>
      <c r="AY59" s="7">
        <f>'tableau 9'!AY59-'tableau 10'!AY59</f>
        <v>21.094446838898982</v>
      </c>
      <c r="AZ59" s="7">
        <f>'tableau 9'!AZ59-'tableau 10'!AZ59</f>
        <v>0.9968164755224989</v>
      </c>
      <c r="BA59" s="7">
        <f>'tableau 9'!BA59-'tableau 10'!BA59</f>
        <v>536.0793212603368</v>
      </c>
      <c r="BB59" s="7">
        <f>'tableau 9'!BB59-'tableau 10'!BB59</f>
        <v>27.266661806192484</v>
      </c>
      <c r="BC59" s="7">
        <f>'tableau 9'!BC59-'tableau 10'!BC59</f>
        <v>5.7584301160283875</v>
      </c>
      <c r="BD59" s="7">
        <f>'tableau 9'!BD59-'tableau 10'!BD59</f>
        <v>0</v>
      </c>
      <c r="BE59" s="7">
        <f>'tableau 9'!BE59-'tableau 10'!BE59</f>
        <v>0.013666961584535597</v>
      </c>
      <c r="BF59" s="7">
        <f>'tableau 9'!BF59-'tableau 10'!BF59</f>
        <v>3.808449017100359</v>
      </c>
      <c r="BG59" s="7">
        <f>'tableau 9'!BG59-'tableau 10'!BG59</f>
        <v>1069.5151996204395</v>
      </c>
      <c r="BH59" s="7">
        <f>'tableau 9'!BH59-'tableau 10'!BH59</f>
        <v>0.02999611570186672</v>
      </c>
      <c r="BI59" s="7">
        <f>'tableau 9'!BI59-'tableau 10'!BI59</f>
        <v>0</v>
      </c>
      <c r="BJ59" s="7">
        <f>'tableau 9'!BJ59-'tableau 10'!BJ59</f>
        <v>0</v>
      </c>
      <c r="BK59" s="7">
        <f>'tableau 9'!BK59-'tableau 10'!BK59</f>
        <v>0</v>
      </c>
      <c r="BL59" s="4">
        <f t="shared" si="1"/>
        <v>1855.5075066304223</v>
      </c>
      <c r="BM59" s="7">
        <f>'tableau 9'!BM59-'tableau 10'!BM59</f>
        <v>3056.7533832164113</v>
      </c>
      <c r="BN59" s="7">
        <f>'tableau 9'!BN59-'tableau 10'!BN59</f>
        <v>172.5</v>
      </c>
      <c r="BO59" s="7">
        <f>'tableau 9'!BO59-'tableau 10'!BO59</f>
        <v>918.9</v>
      </c>
      <c r="BP59" s="7">
        <f>'tableau 9'!BP59-'tableau 10'!BP59</f>
        <v>83.723210556011</v>
      </c>
      <c r="BQ59" s="7">
        <f>'tableau 9'!BQ59-'tableau 10'!BQ59</f>
        <v>0</v>
      </c>
      <c r="BR59" s="7">
        <f>'tableau 9'!BR59-'tableau 10'!BR59</f>
        <v>291.1165281148043</v>
      </c>
      <c r="BS59" s="7">
        <f>'tableau 9'!BS59-'tableau 10'!BS59</f>
        <v>54.713250643600716</v>
      </c>
      <c r="BT59" s="4">
        <f t="shared" si="0"/>
        <v>6433.213879161249</v>
      </c>
      <c r="BU59" s="10"/>
      <c r="BV59" s="10"/>
    </row>
    <row r="60" spans="1:74" ht="12.75">
      <c r="A60" s="1" t="s">
        <v>56</v>
      </c>
      <c r="B60" s="22" t="s">
        <v>170</v>
      </c>
      <c r="C60" s="7">
        <f>'tableau 9'!C60-'tableau 10'!C60</f>
        <v>0</v>
      </c>
      <c r="D60" s="7">
        <f>'tableau 9'!D60-'tableau 10'!D60</f>
        <v>0</v>
      </c>
      <c r="E60" s="7">
        <f>'tableau 9'!E60-'tableau 10'!E60</f>
        <v>0</v>
      </c>
      <c r="F60" s="7">
        <f>'tableau 9'!F60-'tableau 10'!F60</f>
        <v>0.001981474801396894</v>
      </c>
      <c r="G60" s="7">
        <f>'tableau 9'!G60-'tableau 10'!G60</f>
        <v>2.221139803492016E-07</v>
      </c>
      <c r="H60" s="7">
        <f>'tableau 9'!H60-'tableau 10'!H60</f>
        <v>0</v>
      </c>
      <c r="I60" s="7">
        <f>'tableau 9'!I60-'tableau 10'!I60</f>
        <v>0.007670331552944378</v>
      </c>
      <c r="J60" s="7">
        <f>'tableau 9'!J60-'tableau 10'!J60</f>
        <v>0.04970720214744524</v>
      </c>
      <c r="K60" s="7">
        <f>'tableau 9'!K60-'tableau 10'!K60</f>
        <v>5.314423804717974</v>
      </c>
      <c r="L60" s="7">
        <f>'tableau 9'!L60-'tableau 10'!L60</f>
        <v>0.012881383941195899</v>
      </c>
      <c r="M60" s="7">
        <f>'tableau 9'!M60-'tableau 10'!M60</f>
        <v>0.28131975585419033</v>
      </c>
      <c r="N60" s="7">
        <f>'tableau 9'!N60-'tableau 10'!N60</f>
        <v>1.8305211565419554E-17</v>
      </c>
      <c r="O60" s="7">
        <f>'tableau 9'!O60-'tableau 10'!O60</f>
        <v>0</v>
      </c>
      <c r="P60" s="7">
        <f>'tableau 9'!P60-'tableau 10'!P60</f>
        <v>0.19400607241625364</v>
      </c>
      <c r="Q60" s="7">
        <f>'tableau 9'!Q60-'tableau 10'!Q60</f>
        <v>0.10628159388084243</v>
      </c>
      <c r="R60" s="7">
        <f>'tableau 9'!R60-'tableau 10'!R60</f>
        <v>3.215827516668952</v>
      </c>
      <c r="S60" s="7">
        <f>'tableau 9'!S60-'tableau 10'!S60</f>
        <v>0.4599738525983647</v>
      </c>
      <c r="T60" s="7">
        <f>'tableau 9'!T60-'tableau 10'!T60</f>
        <v>1.2336478636696495</v>
      </c>
      <c r="U60" s="7">
        <f>'tableau 9'!U60-'tableau 10'!U60</f>
        <v>1.3782816504003004</v>
      </c>
      <c r="V60" s="7">
        <f>'tableau 9'!V60-'tableau 10'!V60</f>
        <v>0.5974357609317431</v>
      </c>
      <c r="W60" s="7">
        <f>'tableau 9'!W60-'tableau 10'!W60</f>
        <v>2.968083651876267</v>
      </c>
      <c r="X60" s="7">
        <f>'tableau 9'!X60-'tableau 10'!X60</f>
        <v>1.2917180090712816</v>
      </c>
      <c r="Y60" s="7">
        <f>'tableau 9'!Y60-'tableau 10'!Y60</f>
        <v>1.7281201352375135</v>
      </c>
      <c r="Z60" s="7">
        <f>'tableau 9'!Z60-'tableau 10'!Z60</f>
        <v>2.4230556468190964E-05</v>
      </c>
      <c r="AA60" s="7">
        <f>'tableau 9'!AA60-'tableau 10'!AA60</f>
        <v>0.5727588715110494</v>
      </c>
      <c r="AB60" s="7">
        <f>'tableau 9'!AB60-'tableau 10'!AB60</f>
        <v>1.8485680655803587</v>
      </c>
      <c r="AC60" s="7">
        <f>'tableau 9'!AC60-'tableau 10'!AC60</f>
        <v>1.1162273087522485</v>
      </c>
      <c r="AD60" s="7">
        <f>'tableau 9'!AD60-'tableau 10'!AD60</f>
        <v>34.31483874633521</v>
      </c>
      <c r="AE60" s="7">
        <f>'tableau 9'!AE60-'tableau 10'!AE60</f>
        <v>0.7669753213231395</v>
      </c>
      <c r="AF60" s="7">
        <f>'tableau 9'!AF60-'tableau 10'!AF60</f>
        <v>0.09973208017279936</v>
      </c>
      <c r="AG60" s="7">
        <f>'tableau 9'!AG60-'tableau 10'!AG60</f>
        <v>0</v>
      </c>
      <c r="AH60" s="7">
        <f>'tableau 9'!AH60-'tableau 10'!AH60</f>
        <v>0.08103961802740758</v>
      </c>
      <c r="AI60" s="7">
        <f>'tableau 9'!AI60-'tableau 10'!AI60</f>
        <v>0.08955248989972636</v>
      </c>
      <c r="AJ60" s="7">
        <f>'tableau 9'!AJ60-'tableau 10'!AJ60</f>
        <v>1.6873827607713816</v>
      </c>
      <c r="AK60" s="7">
        <f>'tableau 9'!AK60-'tableau 10'!AK60</f>
        <v>7.111346082705749</v>
      </c>
      <c r="AL60" s="7">
        <f>'tableau 9'!AL60-'tableau 10'!AL60</f>
        <v>18.416178621727123</v>
      </c>
      <c r="AM60" s="7">
        <f>'tableau 9'!AM60-'tableau 10'!AM60</f>
        <v>0.7230006673933185</v>
      </c>
      <c r="AN60" s="7">
        <f>'tableau 9'!AN60-'tableau 10'!AN60</f>
        <v>77.15566577645716</v>
      </c>
      <c r="AO60" s="7">
        <f>'tableau 9'!AO60-'tableau 10'!AO60</f>
        <v>0.49274670882128935</v>
      </c>
      <c r="AP60" s="7">
        <f>'tableau 9'!AP60-'tableau 10'!AP60</f>
        <v>0</v>
      </c>
      <c r="AQ60" s="7">
        <f>'tableau 9'!AQ60-'tableau 10'!AQ60</f>
        <v>0</v>
      </c>
      <c r="AR60" s="7">
        <f>'tableau 9'!AR60-'tableau 10'!AR60</f>
        <v>0.09260989436736262</v>
      </c>
      <c r="AS60" s="7">
        <f>'tableau 9'!AS60-'tableau 10'!AS60</f>
        <v>0.008034193724753788</v>
      </c>
      <c r="AT60" s="7">
        <f>'tableau 9'!AT60-'tableau 10'!AT60</f>
        <v>0</v>
      </c>
      <c r="AU60" s="7">
        <f>'tableau 9'!AU60-'tableau 10'!AU60</f>
        <v>0</v>
      </c>
      <c r="AV60" s="7">
        <f>'tableau 9'!AV60-'tableau 10'!AV60</f>
        <v>0</v>
      </c>
      <c r="AW60" s="7">
        <f>'tableau 9'!AW60-'tableau 10'!AW60</f>
        <v>0.4815467918151789</v>
      </c>
      <c r="AX60" s="7">
        <f>'tableau 9'!AX60-'tableau 10'!AX60</f>
        <v>3.899876008582661E-05</v>
      </c>
      <c r="AY60" s="7">
        <f>'tableau 9'!AY60-'tableau 10'!AY60</f>
        <v>0</v>
      </c>
      <c r="AZ60" s="7">
        <f>'tableau 9'!AZ60-'tableau 10'!AZ60</f>
        <v>2.8979334337058424</v>
      </c>
      <c r="BA60" s="7">
        <f>'tableau 9'!BA60-'tableau 10'!BA60</f>
        <v>6.496570011747838</v>
      </c>
      <c r="BB60" s="7">
        <f>'tableau 9'!BB60-'tableau 10'!BB60</f>
        <v>4.007516451131643</v>
      </c>
      <c r="BC60" s="7">
        <f>'tableau 9'!BC60-'tableau 10'!BC60</f>
        <v>7.126768517737835</v>
      </c>
      <c r="BD60" s="7">
        <f>'tableau 9'!BD60-'tableau 10'!BD60</f>
        <v>200.51090037484695</v>
      </c>
      <c r="BE60" s="7">
        <f>'tableau 9'!BE60-'tableau 10'!BE60</f>
        <v>0</v>
      </c>
      <c r="BF60" s="7">
        <f>'tableau 9'!BF60-'tableau 10'!BF60</f>
        <v>18.834462639231806</v>
      </c>
      <c r="BG60" s="7">
        <f>'tableau 9'!BG60-'tableau 10'!BG60</f>
        <v>32.09511120511711</v>
      </c>
      <c r="BH60" s="7">
        <f>'tableau 9'!BH60-'tableau 10'!BH60</f>
        <v>66.26282001164414</v>
      </c>
      <c r="BI60" s="7">
        <f>'tableau 9'!BI60-'tableau 10'!BI60</f>
        <v>0</v>
      </c>
      <c r="BJ60" s="7">
        <f>'tableau 9'!BJ60-'tableau 10'!BJ60</f>
        <v>0</v>
      </c>
      <c r="BK60" s="7">
        <f>'tableau 9'!BK60-'tableau 10'!BK60</f>
        <v>0</v>
      </c>
      <c r="BL60" s="4">
        <f t="shared" si="1"/>
        <v>502.1317101557453</v>
      </c>
      <c r="BM60" s="7">
        <f>'tableau 9'!BM60-'tableau 10'!BM60</f>
        <v>1392.328646713537</v>
      </c>
      <c r="BN60" s="7">
        <f>'tableau 9'!BN60-'tableau 10'!BN60</f>
        <v>0</v>
      </c>
      <c r="BO60" s="7">
        <f>'tableau 9'!BO60-'tableau 10'!BO60</f>
        <v>0</v>
      </c>
      <c r="BP60" s="7">
        <f>'tableau 9'!BP60-'tableau 10'!BP60</f>
        <v>0</v>
      </c>
      <c r="BQ60" s="7">
        <f>'tableau 9'!BQ60-'tableau 10'!BQ60</f>
        <v>0</v>
      </c>
      <c r="BR60" s="7">
        <f>'tableau 9'!BR60-'tableau 10'!BR60</f>
        <v>0</v>
      </c>
      <c r="BS60" s="7">
        <f>'tableau 9'!BS60-'tableau 10'!BS60</f>
        <v>0</v>
      </c>
      <c r="BT60" s="4">
        <f t="shared" si="0"/>
        <v>1894.4603568692824</v>
      </c>
      <c r="BU60" s="10"/>
      <c r="BV60" s="10"/>
    </row>
    <row r="61" spans="1:74" ht="12.75">
      <c r="A61" s="1" t="s">
        <v>57</v>
      </c>
      <c r="B61" s="22" t="s">
        <v>171</v>
      </c>
      <c r="C61" s="7">
        <f>'tableau 9'!C61-'tableau 10'!C61</f>
        <v>0</v>
      </c>
      <c r="D61" s="7">
        <f>'tableau 9'!D61-'tableau 10'!D61</f>
        <v>0</v>
      </c>
      <c r="E61" s="7">
        <f>'tableau 9'!E61-'tableau 10'!E61</f>
        <v>0</v>
      </c>
      <c r="F61" s="7">
        <f>'tableau 9'!F61-'tableau 10'!F61</f>
        <v>0</v>
      </c>
      <c r="G61" s="7">
        <f>'tableau 9'!G61-'tableau 10'!G61</f>
        <v>0</v>
      </c>
      <c r="H61" s="7">
        <f>'tableau 9'!H61-'tableau 10'!H61</f>
        <v>0</v>
      </c>
      <c r="I61" s="7">
        <f>'tableau 9'!I61-'tableau 10'!I61</f>
        <v>0</v>
      </c>
      <c r="J61" s="7">
        <f>'tableau 9'!J61-'tableau 10'!J61</f>
        <v>0</v>
      </c>
      <c r="K61" s="7">
        <f>'tableau 9'!K61-'tableau 10'!K61</f>
        <v>0</v>
      </c>
      <c r="L61" s="7">
        <f>'tableau 9'!L61-'tableau 10'!L61</f>
        <v>0</v>
      </c>
      <c r="M61" s="7">
        <f>'tableau 9'!M61-'tableau 10'!M61</f>
        <v>0</v>
      </c>
      <c r="N61" s="7">
        <f>'tableau 9'!N61-'tableau 10'!N61</f>
        <v>0</v>
      </c>
      <c r="O61" s="7">
        <f>'tableau 9'!O61-'tableau 10'!O61</f>
        <v>0</v>
      </c>
      <c r="P61" s="7">
        <f>'tableau 9'!P61-'tableau 10'!P61</f>
        <v>0</v>
      </c>
      <c r="Q61" s="7">
        <f>'tableau 9'!Q61-'tableau 10'!Q61</f>
        <v>0</v>
      </c>
      <c r="R61" s="7">
        <f>'tableau 9'!R61-'tableau 10'!R61</f>
        <v>0</v>
      </c>
      <c r="S61" s="7">
        <f>'tableau 9'!S61-'tableau 10'!S61</f>
        <v>0</v>
      </c>
      <c r="T61" s="7">
        <f>'tableau 9'!T61-'tableau 10'!T61</f>
        <v>0</v>
      </c>
      <c r="U61" s="7">
        <f>'tableau 9'!U61-'tableau 10'!U61</f>
        <v>0</v>
      </c>
      <c r="V61" s="7">
        <f>'tableau 9'!V61-'tableau 10'!V61</f>
        <v>0</v>
      </c>
      <c r="W61" s="7">
        <f>'tableau 9'!W61-'tableau 10'!W61</f>
        <v>0</v>
      </c>
      <c r="X61" s="7">
        <f>'tableau 9'!X61-'tableau 10'!X61</f>
        <v>0</v>
      </c>
      <c r="Y61" s="7">
        <f>'tableau 9'!Y61-'tableau 10'!Y61</f>
        <v>0</v>
      </c>
      <c r="Z61" s="7">
        <f>'tableau 9'!Z61-'tableau 10'!Z61</f>
        <v>0</v>
      </c>
      <c r="AA61" s="7">
        <f>'tableau 9'!AA61-'tableau 10'!AA61</f>
        <v>0</v>
      </c>
      <c r="AB61" s="7">
        <f>'tableau 9'!AB61-'tableau 10'!AB61</f>
        <v>0</v>
      </c>
      <c r="AC61" s="7">
        <f>'tableau 9'!AC61-'tableau 10'!AC61</f>
        <v>0</v>
      </c>
      <c r="AD61" s="7">
        <f>'tableau 9'!AD61-'tableau 10'!AD61</f>
        <v>0</v>
      </c>
      <c r="AE61" s="7">
        <f>'tableau 9'!AE61-'tableau 10'!AE61</f>
        <v>0</v>
      </c>
      <c r="AF61" s="7">
        <f>'tableau 9'!AF61-'tableau 10'!AF61</f>
        <v>0</v>
      </c>
      <c r="AG61" s="7">
        <f>'tableau 9'!AG61-'tableau 10'!AG61</f>
        <v>0</v>
      </c>
      <c r="AH61" s="7">
        <f>'tableau 9'!AH61-'tableau 10'!AH61</f>
        <v>0</v>
      </c>
      <c r="AI61" s="7">
        <f>'tableau 9'!AI61-'tableau 10'!AI61</f>
        <v>0</v>
      </c>
      <c r="AJ61" s="7">
        <f>'tableau 9'!AJ61-'tableau 10'!AJ61</f>
        <v>0</v>
      </c>
      <c r="AK61" s="7">
        <f>'tableau 9'!AK61-'tableau 10'!AK61</f>
        <v>0</v>
      </c>
      <c r="AL61" s="7">
        <f>'tableau 9'!AL61-'tableau 10'!AL61</f>
        <v>0</v>
      </c>
      <c r="AM61" s="7">
        <f>'tableau 9'!AM61-'tableau 10'!AM61</f>
        <v>0</v>
      </c>
      <c r="AN61" s="7">
        <f>'tableau 9'!AN61-'tableau 10'!AN61</f>
        <v>0</v>
      </c>
      <c r="AO61" s="7">
        <f>'tableau 9'!AO61-'tableau 10'!AO61</f>
        <v>0</v>
      </c>
      <c r="AP61" s="7">
        <f>'tableau 9'!AP61-'tableau 10'!AP61</f>
        <v>0</v>
      </c>
      <c r="AQ61" s="7">
        <f>'tableau 9'!AQ61-'tableau 10'!AQ61</f>
        <v>0</v>
      </c>
      <c r="AR61" s="7">
        <f>'tableau 9'!AR61-'tableau 10'!AR61</f>
        <v>0</v>
      </c>
      <c r="AS61" s="7">
        <f>'tableau 9'!AS61-'tableau 10'!AS61</f>
        <v>0</v>
      </c>
      <c r="AT61" s="7">
        <f>'tableau 9'!AT61-'tableau 10'!AT61</f>
        <v>0</v>
      </c>
      <c r="AU61" s="7">
        <f>'tableau 9'!AU61-'tableau 10'!AU61</f>
        <v>0</v>
      </c>
      <c r="AV61" s="7">
        <f>'tableau 9'!AV61-'tableau 10'!AV61</f>
        <v>0</v>
      </c>
      <c r="AW61" s="7">
        <f>'tableau 9'!AW61-'tableau 10'!AW61</f>
        <v>0</v>
      </c>
      <c r="AX61" s="7">
        <f>'tableau 9'!AX61-'tableau 10'!AX61</f>
        <v>0</v>
      </c>
      <c r="AY61" s="7">
        <f>'tableau 9'!AY61-'tableau 10'!AY61</f>
        <v>0</v>
      </c>
      <c r="AZ61" s="7">
        <f>'tableau 9'!AZ61-'tableau 10'!AZ61</f>
        <v>0</v>
      </c>
      <c r="BA61" s="7">
        <f>'tableau 9'!BA61-'tableau 10'!BA61</f>
        <v>0</v>
      </c>
      <c r="BB61" s="7">
        <f>'tableau 9'!BB61-'tableau 10'!BB61</f>
        <v>0</v>
      </c>
      <c r="BC61" s="7">
        <f>'tableau 9'!BC61-'tableau 10'!BC61</f>
        <v>0</v>
      </c>
      <c r="BD61" s="7">
        <f>'tableau 9'!BD61-'tableau 10'!BD61</f>
        <v>0</v>
      </c>
      <c r="BE61" s="7">
        <f>'tableau 9'!BE61-'tableau 10'!BE61</f>
        <v>0</v>
      </c>
      <c r="BF61" s="7">
        <f>'tableau 9'!BF61-'tableau 10'!BF61</f>
        <v>0</v>
      </c>
      <c r="BG61" s="7">
        <f>'tableau 9'!BG61-'tableau 10'!BG61</f>
        <v>0</v>
      </c>
      <c r="BH61" s="7">
        <f>'tableau 9'!BH61-'tableau 10'!BH61</f>
        <v>0</v>
      </c>
      <c r="BI61" s="7">
        <f>'tableau 9'!BI61-'tableau 10'!BI61</f>
        <v>0</v>
      </c>
      <c r="BJ61" s="7">
        <f>'tableau 9'!BJ61-'tableau 10'!BJ61</f>
        <v>0</v>
      </c>
      <c r="BK61" s="7">
        <f>'tableau 9'!BK61-'tableau 10'!BK61</f>
        <v>0</v>
      </c>
      <c r="BL61" s="4">
        <f t="shared" si="1"/>
        <v>0</v>
      </c>
      <c r="BM61" s="7">
        <f>'tableau 9'!BM61-'tableau 10'!BM61</f>
        <v>1199.7</v>
      </c>
      <c r="BN61" s="7">
        <f>'tableau 9'!BN61-'tableau 10'!BN61</f>
        <v>0</v>
      </c>
      <c r="BO61" s="7">
        <f>'tableau 9'!BO61-'tableau 10'!BO61</f>
        <v>0</v>
      </c>
      <c r="BP61" s="7">
        <f>'tableau 9'!BP61-'tableau 10'!BP61</f>
        <v>0</v>
      </c>
      <c r="BQ61" s="7">
        <f>'tableau 9'!BQ61-'tableau 10'!BQ61</f>
        <v>0</v>
      </c>
      <c r="BR61" s="7">
        <f>'tableau 9'!BR61-'tableau 10'!BR61</f>
        <v>0</v>
      </c>
      <c r="BS61" s="7">
        <f>'tableau 9'!BS61-'tableau 10'!BS61</f>
        <v>0</v>
      </c>
      <c r="BT61" s="4">
        <f t="shared" si="0"/>
        <v>1199.7</v>
      </c>
      <c r="BU61" s="10"/>
      <c r="BV61" s="10"/>
    </row>
    <row r="62" spans="1:74" ht="12.75">
      <c r="A62" s="2" t="s">
        <v>58</v>
      </c>
      <c r="B62" s="22" t="s">
        <v>172</v>
      </c>
      <c r="C62" s="7">
        <f>'tableau 9'!C62-'tableau 10'!C62</f>
        <v>0</v>
      </c>
      <c r="D62" s="7">
        <f>'tableau 9'!D62-'tableau 10'!D62</f>
        <v>0</v>
      </c>
      <c r="E62" s="7">
        <f>'tableau 9'!E62-'tableau 10'!E62</f>
        <v>0</v>
      </c>
      <c r="F62" s="7">
        <f>'tableau 9'!F62-'tableau 10'!F62</f>
        <v>0</v>
      </c>
      <c r="G62" s="7">
        <f>'tableau 9'!G62-'tableau 10'!G62</f>
        <v>0</v>
      </c>
      <c r="H62" s="7">
        <f>'tableau 9'!H62-'tableau 10'!H62</f>
        <v>0</v>
      </c>
      <c r="I62" s="7">
        <f>'tableau 9'!I62-'tableau 10'!I62</f>
        <v>0</v>
      </c>
      <c r="J62" s="7">
        <f>'tableau 9'!J62-'tableau 10'!J62</f>
        <v>0</v>
      </c>
      <c r="K62" s="7">
        <f>'tableau 9'!K62-'tableau 10'!K62</f>
        <v>0</v>
      </c>
      <c r="L62" s="7">
        <f>'tableau 9'!L62-'tableau 10'!L62</f>
        <v>0</v>
      </c>
      <c r="M62" s="7">
        <f>'tableau 9'!M62-'tableau 10'!M62</f>
        <v>0</v>
      </c>
      <c r="N62" s="7">
        <f>'tableau 9'!N62-'tableau 10'!N62</f>
        <v>0</v>
      </c>
      <c r="O62" s="7">
        <f>'tableau 9'!O62-'tableau 10'!O62</f>
        <v>0</v>
      </c>
      <c r="P62" s="7">
        <f>'tableau 9'!P62-'tableau 10'!P62</f>
        <v>0</v>
      </c>
      <c r="Q62" s="7">
        <f>'tableau 9'!Q62-'tableau 10'!Q62</f>
        <v>0</v>
      </c>
      <c r="R62" s="7">
        <f>'tableau 9'!R62-'tableau 10'!R62</f>
        <v>0</v>
      </c>
      <c r="S62" s="7">
        <f>'tableau 9'!S62-'tableau 10'!S62</f>
        <v>0</v>
      </c>
      <c r="T62" s="7">
        <f>'tableau 9'!T62-'tableau 10'!T62</f>
        <v>0</v>
      </c>
      <c r="U62" s="7">
        <f>'tableau 9'!U62-'tableau 10'!U62</f>
        <v>0</v>
      </c>
      <c r="V62" s="7">
        <f>'tableau 9'!V62-'tableau 10'!V62</f>
        <v>0</v>
      </c>
      <c r="W62" s="7">
        <f>'tableau 9'!W62-'tableau 10'!W62</f>
        <v>0</v>
      </c>
      <c r="X62" s="7">
        <f>'tableau 9'!X62-'tableau 10'!X62</f>
        <v>0</v>
      </c>
      <c r="Y62" s="7">
        <f>'tableau 9'!Y62-'tableau 10'!Y62</f>
        <v>0</v>
      </c>
      <c r="Z62" s="7">
        <f>'tableau 9'!Z62-'tableau 10'!Z62</f>
        <v>0</v>
      </c>
      <c r="AA62" s="7">
        <f>'tableau 9'!AA62-'tableau 10'!AA62</f>
        <v>0</v>
      </c>
      <c r="AB62" s="7">
        <f>'tableau 9'!AB62-'tableau 10'!AB62</f>
        <v>0</v>
      </c>
      <c r="AC62" s="7">
        <f>'tableau 9'!AC62-'tableau 10'!AC62</f>
        <v>0</v>
      </c>
      <c r="AD62" s="7">
        <f>'tableau 9'!AD62-'tableau 10'!AD62</f>
        <v>0</v>
      </c>
      <c r="AE62" s="7">
        <f>'tableau 9'!AE62-'tableau 10'!AE62</f>
        <v>0</v>
      </c>
      <c r="AF62" s="7">
        <f>'tableau 9'!AF62-'tableau 10'!AF62</f>
        <v>0</v>
      </c>
      <c r="AG62" s="7">
        <f>'tableau 9'!AG62-'tableau 10'!AG62</f>
        <v>0</v>
      </c>
      <c r="AH62" s="7">
        <f>'tableau 9'!AH62-'tableau 10'!AH62</f>
        <v>0</v>
      </c>
      <c r="AI62" s="7">
        <f>'tableau 9'!AI62-'tableau 10'!AI62</f>
        <v>0</v>
      </c>
      <c r="AJ62" s="7">
        <f>'tableau 9'!AJ62-'tableau 10'!AJ62</f>
        <v>0</v>
      </c>
      <c r="AK62" s="7">
        <f>'tableau 9'!AK62-'tableau 10'!AK62</f>
        <v>0</v>
      </c>
      <c r="AL62" s="7">
        <f>'tableau 9'!AL62-'tableau 10'!AL62</f>
        <v>0</v>
      </c>
      <c r="AM62" s="7">
        <f>'tableau 9'!AM62-'tableau 10'!AM62</f>
        <v>0</v>
      </c>
      <c r="AN62" s="7">
        <f>'tableau 9'!AN62-'tableau 10'!AN62</f>
        <v>0</v>
      </c>
      <c r="AO62" s="7">
        <f>'tableau 9'!AO62-'tableau 10'!AO62</f>
        <v>0</v>
      </c>
      <c r="AP62" s="7">
        <f>'tableau 9'!AP62-'tableau 10'!AP62</f>
        <v>0</v>
      </c>
      <c r="AQ62" s="7">
        <f>'tableau 9'!AQ62-'tableau 10'!AQ62</f>
        <v>0</v>
      </c>
      <c r="AR62" s="7">
        <f>'tableau 9'!AR62-'tableau 10'!AR62</f>
        <v>0</v>
      </c>
      <c r="AS62" s="7">
        <f>'tableau 9'!AS62-'tableau 10'!AS62</f>
        <v>0</v>
      </c>
      <c r="AT62" s="7">
        <f>'tableau 9'!AT62-'tableau 10'!AT62</f>
        <v>0</v>
      </c>
      <c r="AU62" s="7">
        <f>'tableau 9'!AU62-'tableau 10'!AU62</f>
        <v>0</v>
      </c>
      <c r="AV62" s="7">
        <f>'tableau 9'!AV62-'tableau 10'!AV62</f>
        <v>0</v>
      </c>
      <c r="AW62" s="7">
        <f>'tableau 9'!AW62-'tableau 10'!AW62</f>
        <v>0</v>
      </c>
      <c r="AX62" s="7">
        <f>'tableau 9'!AX62-'tableau 10'!AX62</f>
        <v>0</v>
      </c>
      <c r="AY62" s="7">
        <f>'tableau 9'!AY62-'tableau 10'!AY62</f>
        <v>0</v>
      </c>
      <c r="AZ62" s="7">
        <f>'tableau 9'!AZ62-'tableau 10'!AZ62</f>
        <v>0</v>
      </c>
      <c r="BA62" s="7">
        <f>'tableau 9'!BA62-'tableau 10'!BA62</f>
        <v>0</v>
      </c>
      <c r="BB62" s="7">
        <f>'tableau 9'!BB62-'tableau 10'!BB62</f>
        <v>0</v>
      </c>
      <c r="BC62" s="7">
        <f>'tableau 9'!BC62-'tableau 10'!BC62</f>
        <v>0</v>
      </c>
      <c r="BD62" s="7">
        <f>'tableau 9'!BD62-'tableau 10'!BD62</f>
        <v>0</v>
      </c>
      <c r="BE62" s="7">
        <f>'tableau 9'!BE62-'tableau 10'!BE62</f>
        <v>0</v>
      </c>
      <c r="BF62" s="7">
        <f>'tableau 9'!BF62-'tableau 10'!BF62</f>
        <v>0</v>
      </c>
      <c r="BG62" s="7">
        <f>'tableau 9'!BG62-'tableau 10'!BG62</f>
        <v>0</v>
      </c>
      <c r="BH62" s="7">
        <f>'tableau 9'!BH62-'tableau 10'!BH62</f>
        <v>0</v>
      </c>
      <c r="BI62" s="7">
        <f>'tableau 9'!BI62-'tableau 10'!BI62</f>
        <v>0</v>
      </c>
      <c r="BJ62" s="7">
        <f>'tableau 9'!BJ62-'tableau 10'!BJ62</f>
        <v>0</v>
      </c>
      <c r="BK62" s="7">
        <f>'tableau 9'!BK62-'tableau 10'!BK62</f>
        <v>0</v>
      </c>
      <c r="BL62" s="4">
        <f t="shared" si="1"/>
        <v>0</v>
      </c>
      <c r="BM62" s="7">
        <f>'tableau 9'!BM62-'tableau 10'!BM62</f>
        <v>0</v>
      </c>
      <c r="BN62" s="7">
        <f>'tableau 9'!BN62-'tableau 10'!BN62</f>
        <v>0</v>
      </c>
      <c r="BO62" s="7">
        <f>'tableau 9'!BO62-'tableau 10'!BO62</f>
        <v>0</v>
      </c>
      <c r="BP62" s="7">
        <f>'tableau 9'!BP62-'tableau 10'!BP62</f>
        <v>0</v>
      </c>
      <c r="BQ62" s="7">
        <f>'tableau 9'!BQ62-'tableau 10'!BQ62</f>
        <v>0</v>
      </c>
      <c r="BR62" s="7">
        <f>'tableau 9'!BR62-'tableau 10'!BR62</f>
        <v>0</v>
      </c>
      <c r="BS62" s="7">
        <f>'tableau 9'!BS62-'tableau 10'!BS62</f>
        <v>0</v>
      </c>
      <c r="BT62" s="4">
        <f t="shared" si="0"/>
        <v>0</v>
      </c>
      <c r="BU62" s="10"/>
      <c r="BV62" s="10"/>
    </row>
    <row r="63" spans="1:74" ht="12.75">
      <c r="A63" s="1" t="s">
        <v>60</v>
      </c>
      <c r="B63" s="22" t="s">
        <v>173</v>
      </c>
      <c r="C63" s="7">
        <f>'tableau 9'!C63-'tableau 10'!C63</f>
        <v>0</v>
      </c>
      <c r="D63" s="7">
        <f>'tableau 9'!D63-'tableau 10'!D63</f>
        <v>0</v>
      </c>
      <c r="E63" s="7">
        <f>'tableau 9'!E63-'tableau 10'!E63</f>
        <v>0</v>
      </c>
      <c r="F63" s="7">
        <f>'tableau 9'!F63-'tableau 10'!F63</f>
        <v>0</v>
      </c>
      <c r="G63" s="7">
        <f>'tableau 9'!G63-'tableau 10'!G63</f>
        <v>0</v>
      </c>
      <c r="H63" s="7">
        <f>'tableau 9'!H63-'tableau 10'!H63</f>
        <v>0</v>
      </c>
      <c r="I63" s="7">
        <f>'tableau 9'!I63-'tableau 10'!I63</f>
        <v>0</v>
      </c>
      <c r="J63" s="7">
        <f>'tableau 9'!J63-'tableau 10'!J63</f>
        <v>0</v>
      </c>
      <c r="K63" s="7">
        <f>'tableau 9'!K63-'tableau 10'!K63</f>
        <v>0</v>
      </c>
      <c r="L63" s="7">
        <f>'tableau 9'!L63-'tableau 10'!L63</f>
        <v>0</v>
      </c>
      <c r="M63" s="7">
        <f>'tableau 9'!M63-'tableau 10'!M63</f>
        <v>0</v>
      </c>
      <c r="N63" s="7">
        <f>'tableau 9'!N63-'tableau 10'!N63</f>
        <v>0</v>
      </c>
      <c r="O63" s="7">
        <f>'tableau 9'!O63-'tableau 10'!O63</f>
        <v>0</v>
      </c>
      <c r="P63" s="7">
        <f>'tableau 9'!P63-'tableau 10'!P63</f>
        <v>0</v>
      </c>
      <c r="Q63" s="7">
        <f>'tableau 9'!Q63-'tableau 10'!Q63</f>
        <v>0</v>
      </c>
      <c r="R63" s="7">
        <f>'tableau 9'!R63-'tableau 10'!R63</f>
        <v>0</v>
      </c>
      <c r="S63" s="7">
        <f>'tableau 9'!S63-'tableau 10'!S63</f>
        <v>0</v>
      </c>
      <c r="T63" s="7">
        <f>'tableau 9'!T63-'tableau 10'!T63</f>
        <v>0</v>
      </c>
      <c r="U63" s="7">
        <f>'tableau 9'!U63-'tableau 10'!U63</f>
        <v>0</v>
      </c>
      <c r="V63" s="7">
        <f>'tableau 9'!V63-'tableau 10'!V63</f>
        <v>0</v>
      </c>
      <c r="W63" s="7">
        <f>'tableau 9'!W63-'tableau 10'!W63</f>
        <v>0</v>
      </c>
      <c r="X63" s="7">
        <f>'tableau 9'!X63-'tableau 10'!X63</f>
        <v>0</v>
      </c>
      <c r="Y63" s="7">
        <f>'tableau 9'!Y63-'tableau 10'!Y63</f>
        <v>0</v>
      </c>
      <c r="Z63" s="7">
        <f>'tableau 9'!Z63-'tableau 10'!Z63</f>
        <v>0</v>
      </c>
      <c r="AA63" s="7">
        <f>'tableau 9'!AA63-'tableau 10'!AA63</f>
        <v>0</v>
      </c>
      <c r="AB63" s="7">
        <f>'tableau 9'!AB63-'tableau 10'!AB63</f>
        <v>0</v>
      </c>
      <c r="AC63" s="7">
        <f>'tableau 9'!AC63-'tableau 10'!AC63</f>
        <v>0</v>
      </c>
      <c r="AD63" s="7">
        <f>'tableau 9'!AD63-'tableau 10'!AD63</f>
        <v>0</v>
      </c>
      <c r="AE63" s="7">
        <f>'tableau 9'!AE63-'tableau 10'!AE63</f>
        <v>0</v>
      </c>
      <c r="AF63" s="7">
        <f>'tableau 9'!AF63-'tableau 10'!AF63</f>
        <v>0</v>
      </c>
      <c r="AG63" s="7">
        <f>'tableau 9'!AG63-'tableau 10'!AG63</f>
        <v>0</v>
      </c>
      <c r="AH63" s="7">
        <f>'tableau 9'!AH63-'tableau 10'!AH63</f>
        <v>0</v>
      </c>
      <c r="AI63" s="7">
        <f>'tableau 9'!AI63-'tableau 10'!AI63</f>
        <v>0</v>
      </c>
      <c r="AJ63" s="7">
        <f>'tableau 9'!AJ63-'tableau 10'!AJ63</f>
        <v>0</v>
      </c>
      <c r="AK63" s="7">
        <f>'tableau 9'!AK63-'tableau 10'!AK63</f>
        <v>0</v>
      </c>
      <c r="AL63" s="7">
        <f>'tableau 9'!AL63-'tableau 10'!AL63</f>
        <v>0</v>
      </c>
      <c r="AM63" s="7">
        <f>'tableau 9'!AM63-'tableau 10'!AM63</f>
        <v>0</v>
      </c>
      <c r="AN63" s="7">
        <f>'tableau 9'!AN63-'tableau 10'!AN63</f>
        <v>0</v>
      </c>
      <c r="AO63" s="7">
        <f>'tableau 9'!AO63-'tableau 10'!AO63</f>
        <v>0</v>
      </c>
      <c r="AP63" s="7">
        <f>'tableau 9'!AP63-'tableau 10'!AP63</f>
        <v>0</v>
      </c>
      <c r="AQ63" s="7">
        <f>'tableau 9'!AQ63-'tableau 10'!AQ63</f>
        <v>0</v>
      </c>
      <c r="AR63" s="7">
        <f>'tableau 9'!AR63-'tableau 10'!AR63</f>
        <v>0</v>
      </c>
      <c r="AS63" s="7">
        <f>'tableau 9'!AS63-'tableau 10'!AS63</f>
        <v>0</v>
      </c>
      <c r="AT63" s="7">
        <f>'tableau 9'!AT63-'tableau 10'!AT63</f>
        <v>0</v>
      </c>
      <c r="AU63" s="7">
        <f>'tableau 9'!AU63-'tableau 10'!AU63</f>
        <v>0</v>
      </c>
      <c r="AV63" s="7">
        <f>'tableau 9'!AV63-'tableau 10'!AV63</f>
        <v>0</v>
      </c>
      <c r="AW63" s="7">
        <f>'tableau 9'!AW63-'tableau 10'!AW63</f>
        <v>0</v>
      </c>
      <c r="AX63" s="7">
        <f>'tableau 9'!AX63-'tableau 10'!AX63</f>
        <v>0</v>
      </c>
      <c r="AY63" s="7">
        <f>'tableau 9'!AY63-'tableau 10'!AY63</f>
        <v>0</v>
      </c>
      <c r="AZ63" s="7">
        <f>'tableau 9'!AZ63-'tableau 10'!AZ63</f>
        <v>0</v>
      </c>
      <c r="BA63" s="7">
        <f>'tableau 9'!BA63-'tableau 10'!BA63</f>
        <v>0</v>
      </c>
      <c r="BB63" s="7">
        <f>'tableau 9'!BB63-'tableau 10'!BB63</f>
        <v>0</v>
      </c>
      <c r="BC63" s="7">
        <f>'tableau 9'!BC63-'tableau 10'!BC63</f>
        <v>0</v>
      </c>
      <c r="BD63" s="7">
        <f>'tableau 9'!BD63-'tableau 10'!BD63</f>
        <v>0</v>
      </c>
      <c r="BE63" s="7">
        <f>'tableau 9'!BE63-'tableau 10'!BE63</f>
        <v>0</v>
      </c>
      <c r="BF63" s="7">
        <f>'tableau 9'!BF63-'tableau 10'!BF63</f>
        <v>0</v>
      </c>
      <c r="BG63" s="7">
        <f>'tableau 9'!BG63-'tableau 10'!BG63</f>
        <v>0</v>
      </c>
      <c r="BH63" s="7">
        <f>'tableau 9'!BH63-'tableau 10'!BH63</f>
        <v>0</v>
      </c>
      <c r="BI63" s="7">
        <f>'tableau 9'!BI63-'tableau 10'!BI63</f>
        <v>0</v>
      </c>
      <c r="BJ63" s="7">
        <f>'tableau 9'!BJ63-'tableau 10'!BJ63</f>
        <v>0</v>
      </c>
      <c r="BK63" s="7">
        <f>'tableau 9'!BK63-'tableau 10'!BK63</f>
        <v>0</v>
      </c>
      <c r="BL63" s="4">
        <f t="shared" si="1"/>
        <v>0</v>
      </c>
      <c r="BM63" s="7">
        <f>'tableau 9'!BM63-'tableau 10'!BM63</f>
        <v>0</v>
      </c>
      <c r="BN63" s="7">
        <f>'tableau 9'!BN63-'tableau 10'!BN63</f>
        <v>0</v>
      </c>
      <c r="BO63" s="7">
        <f>'tableau 9'!BO63-'tableau 10'!BO63</f>
        <v>0</v>
      </c>
      <c r="BP63" s="7">
        <f>'tableau 9'!BP63-'tableau 10'!BP63</f>
        <v>0</v>
      </c>
      <c r="BQ63" s="7">
        <f>'tableau 9'!BQ63-'tableau 10'!BQ63</f>
        <v>0</v>
      </c>
      <c r="BR63" s="7">
        <f>'tableau 9'!BR63-'tableau 10'!BR63</f>
        <v>0</v>
      </c>
      <c r="BS63" s="7">
        <f>'tableau 9'!BS63-'tableau 10'!BS63</f>
        <v>0</v>
      </c>
      <c r="BT63" s="4">
        <f t="shared" si="0"/>
        <v>0</v>
      </c>
      <c r="BU63" s="10"/>
      <c r="BV63" s="10"/>
    </row>
    <row r="64" spans="1:74" ht="12.75">
      <c r="A64" s="5"/>
      <c r="B64" s="23" t="s">
        <v>246</v>
      </c>
      <c r="C64" s="4">
        <f aca="true" t="shared" si="2" ref="C64:BN64">SUM(C3:C63)</f>
        <v>3367.6911671879047</v>
      </c>
      <c r="D64" s="4">
        <f t="shared" si="2"/>
        <v>19.560308288284805</v>
      </c>
      <c r="E64" s="4">
        <f t="shared" si="2"/>
        <v>63.53350460684222</v>
      </c>
      <c r="F64" s="4">
        <f t="shared" si="2"/>
        <v>7.1666821031835894</v>
      </c>
      <c r="G64" s="4">
        <f t="shared" si="2"/>
        <v>0.0007951483524935479</v>
      </c>
      <c r="H64" s="4">
        <f t="shared" si="2"/>
        <v>0</v>
      </c>
      <c r="I64" s="4">
        <f t="shared" si="2"/>
        <v>11.43421503406133</v>
      </c>
      <c r="J64" s="4">
        <f t="shared" si="2"/>
        <v>399.135555367194</v>
      </c>
      <c r="K64" s="4">
        <f t="shared" si="2"/>
        <v>12933.958186611713</v>
      </c>
      <c r="L64" s="4">
        <f t="shared" si="2"/>
        <v>552.6811099311071</v>
      </c>
      <c r="M64" s="4">
        <f t="shared" si="2"/>
        <v>2654.1648147384926</v>
      </c>
      <c r="N64" s="4">
        <f t="shared" si="2"/>
        <v>596.9643452823717</v>
      </c>
      <c r="O64" s="4">
        <f t="shared" si="2"/>
        <v>89.8614880965995</v>
      </c>
      <c r="P64" s="4">
        <f t="shared" si="2"/>
        <v>1012.4042967125503</v>
      </c>
      <c r="Q64" s="4">
        <f t="shared" si="2"/>
        <v>1303.6602503539123</v>
      </c>
      <c r="R64" s="4">
        <f t="shared" si="2"/>
        <v>2892.3890410576473</v>
      </c>
      <c r="S64" s="4">
        <f t="shared" si="2"/>
        <v>1689.2454104704666</v>
      </c>
      <c r="T64" s="4">
        <f t="shared" si="2"/>
        <v>10338.201046028138</v>
      </c>
      <c r="U64" s="4">
        <f t="shared" si="2"/>
        <v>2106.9233190812065</v>
      </c>
      <c r="V64" s="4">
        <f t="shared" si="2"/>
        <v>2743.824632097433</v>
      </c>
      <c r="W64" s="4">
        <f t="shared" si="2"/>
        <v>4642.112986146599</v>
      </c>
      <c r="X64" s="4">
        <f t="shared" si="2"/>
        <v>3823.1833718879366</v>
      </c>
      <c r="Y64" s="4">
        <f t="shared" si="2"/>
        <v>3908.8983251267314</v>
      </c>
      <c r="Z64" s="4">
        <f t="shared" si="2"/>
        <v>437.27442284620264</v>
      </c>
      <c r="AA64" s="4">
        <f t="shared" si="2"/>
        <v>1772.2493205599922</v>
      </c>
      <c r="AB64" s="4">
        <f t="shared" si="2"/>
        <v>1209.934657607112</v>
      </c>
      <c r="AC64" s="4">
        <f t="shared" si="2"/>
        <v>531.7638876266474</v>
      </c>
      <c r="AD64" s="4">
        <f t="shared" si="2"/>
        <v>4994.727921256345</v>
      </c>
      <c r="AE64" s="4">
        <f t="shared" si="2"/>
        <v>642.0919859212972</v>
      </c>
      <c r="AF64" s="4">
        <f t="shared" si="2"/>
        <v>1536.0278035487095</v>
      </c>
      <c r="AG64" s="4">
        <f t="shared" si="2"/>
        <v>0</v>
      </c>
      <c r="AH64" s="4">
        <f t="shared" si="2"/>
        <v>2652.584586091397</v>
      </c>
      <c r="AI64" s="4">
        <f t="shared" si="2"/>
        <v>131.89818337590043</v>
      </c>
      <c r="AJ64" s="4">
        <f t="shared" si="2"/>
        <v>22199.11069485416</v>
      </c>
      <c r="AK64" s="4">
        <f t="shared" si="2"/>
        <v>3722.7914161786844</v>
      </c>
      <c r="AL64" s="4">
        <f t="shared" si="2"/>
        <v>16312.666162446892</v>
      </c>
      <c r="AM64" s="4">
        <f t="shared" si="2"/>
        <v>6035.620206785753</v>
      </c>
      <c r="AN64" s="4">
        <f t="shared" si="2"/>
        <v>5165.357320228951</v>
      </c>
      <c r="AO64" s="4">
        <f t="shared" si="2"/>
        <v>3792.1603406199056</v>
      </c>
      <c r="AP64" s="4">
        <f t="shared" si="2"/>
        <v>1355.4522915389596</v>
      </c>
      <c r="AQ64" s="4">
        <f t="shared" si="2"/>
        <v>2302.944691938123</v>
      </c>
      <c r="AR64" s="4">
        <f t="shared" si="2"/>
        <v>8094.605033486381</v>
      </c>
      <c r="AS64" s="4">
        <f t="shared" si="2"/>
        <v>3539.4421200899505</v>
      </c>
      <c r="AT64" s="4">
        <f t="shared" si="2"/>
        <v>3422.6957918666117</v>
      </c>
      <c r="AU64" s="4">
        <f t="shared" si="2"/>
        <v>2760.429207617075</v>
      </c>
      <c r="AV64" s="4">
        <f t="shared" si="2"/>
        <v>4067.256129962996</v>
      </c>
      <c r="AW64" s="4">
        <f t="shared" si="2"/>
        <v>4447.833236138812</v>
      </c>
      <c r="AX64" s="4">
        <f t="shared" si="2"/>
        <v>2088.19766004019</v>
      </c>
      <c r="AY64" s="4">
        <f t="shared" si="2"/>
        <v>4206.716984036648</v>
      </c>
      <c r="AZ64" s="4">
        <f t="shared" si="2"/>
        <v>538.7031973707764</v>
      </c>
      <c r="BA64" s="4">
        <f t="shared" si="2"/>
        <v>16694.29906802771</v>
      </c>
      <c r="BB64" s="4">
        <f t="shared" si="2"/>
        <v>3417.536819667998</v>
      </c>
      <c r="BC64" s="4">
        <f t="shared" si="2"/>
        <v>1375.22563756603</v>
      </c>
      <c r="BD64" s="4">
        <f t="shared" si="2"/>
        <v>6604.502796629813</v>
      </c>
      <c r="BE64" s="4">
        <f t="shared" si="2"/>
        <v>1364.6319219058728</v>
      </c>
      <c r="BF64" s="4">
        <f t="shared" si="2"/>
        <v>929.1596004334929</v>
      </c>
      <c r="BG64" s="4">
        <f t="shared" si="2"/>
        <v>2712.71228891929</v>
      </c>
      <c r="BH64" s="4">
        <f t="shared" si="2"/>
        <v>784.3300156100204</v>
      </c>
      <c r="BI64" s="4">
        <f t="shared" si="2"/>
        <v>0</v>
      </c>
      <c r="BJ64" s="4">
        <f t="shared" si="2"/>
        <v>0</v>
      </c>
      <c r="BK64" s="4">
        <f t="shared" si="2"/>
        <v>8402.30121003908</v>
      </c>
      <c r="BL64" s="4">
        <f t="shared" si="2"/>
        <v>205402.2294641925</v>
      </c>
      <c r="BM64" s="4">
        <f t="shared" si="2"/>
        <v>93765.59201917017</v>
      </c>
      <c r="BN64" s="4">
        <f t="shared" si="2"/>
        <v>3196.7183212505597</v>
      </c>
      <c r="BO64" s="4">
        <f>SUM(BO3:BO63)</f>
        <v>51626.81542737638</v>
      </c>
      <c r="BP64" s="4">
        <f>SUM(BP3:BP63)</f>
        <v>33286.74426357552</v>
      </c>
      <c r="BQ64" s="4">
        <f>SUM(BQ3:BQ63)</f>
        <v>275.7895148942628</v>
      </c>
      <c r="BR64" s="4">
        <f>SUM(BR3:BR63)</f>
        <v>114706.45267142188</v>
      </c>
      <c r="BS64" s="4">
        <f>SUM(BS3:BS63)</f>
        <v>38159.67035461593</v>
      </c>
      <c r="BT64" s="4">
        <f t="shared" si="0"/>
        <v>540420.0120364972</v>
      </c>
      <c r="BU64" s="10"/>
      <c r="BV64" s="10"/>
    </row>
    <row r="65" spans="1:74" ht="12.75">
      <c r="A65" s="5"/>
      <c r="B65" s="23" t="s">
        <v>247</v>
      </c>
      <c r="C65" s="7">
        <f>'tableau 10'!C64</f>
        <v>746.350355676513</v>
      </c>
      <c r="D65" s="7">
        <f>'tableau 10'!D64</f>
        <v>8.904984771383184</v>
      </c>
      <c r="E65" s="7">
        <f>'tableau 10'!E64</f>
        <v>26.305436184543733</v>
      </c>
      <c r="F65" s="7">
        <f>'tableau 10'!F64</f>
        <v>1.8867385925065732</v>
      </c>
      <c r="G65" s="7">
        <f>'tableau 10'!G64</f>
        <v>0.00015387365162069854</v>
      </c>
      <c r="H65" s="7">
        <f>'tableau 10'!H64</f>
        <v>0</v>
      </c>
      <c r="I65" s="7">
        <f>'tableau 10'!I64</f>
        <v>7.528095001623814</v>
      </c>
      <c r="J65" s="7">
        <f>'tableau 10'!J64</f>
        <v>191.0921617695994</v>
      </c>
      <c r="K65" s="7">
        <f>'tableau 10'!K64</f>
        <v>6728.613750324379</v>
      </c>
      <c r="L65" s="7">
        <f>'tableau 10'!L64</f>
        <v>287.90426985543843</v>
      </c>
      <c r="M65" s="7">
        <f>'tableau 10'!M64</f>
        <v>2488.902310391099</v>
      </c>
      <c r="N65" s="7">
        <f>'tableau 10'!N64</f>
        <v>671.6284128873835</v>
      </c>
      <c r="O65" s="7">
        <f>'tableau 10'!O64</f>
        <v>137.2953039863498</v>
      </c>
      <c r="P65" s="7">
        <f>'tableau 10'!P64</f>
        <v>860.9833172823721</v>
      </c>
      <c r="Q65" s="7">
        <f>'tableau 10'!Q64</f>
        <v>1731.71457362751</v>
      </c>
      <c r="R65" s="7">
        <f>'tableau 10'!R64</f>
        <v>1369.4587323527105</v>
      </c>
      <c r="S65" s="7">
        <f>'tableau 10'!S64</f>
        <v>9460.6314655802</v>
      </c>
      <c r="T65" s="7">
        <f>'tableau 10'!T64</f>
        <v>12424.682177088855</v>
      </c>
      <c r="U65" s="7">
        <f>'tableau 10'!U64</f>
        <v>2057.312564711988</v>
      </c>
      <c r="V65" s="7">
        <f>'tableau 10'!V64</f>
        <v>1521.4287692539733</v>
      </c>
      <c r="W65" s="7">
        <f>'tableau 10'!W64</f>
        <v>7208.638690054689</v>
      </c>
      <c r="X65" s="7">
        <f>'tableau 10'!X64</f>
        <v>2213.71740355398</v>
      </c>
      <c r="Y65" s="7">
        <f>'tableau 10'!Y64</f>
        <v>3125.4475185100955</v>
      </c>
      <c r="Z65" s="7">
        <f>'tableau 10'!Z64</f>
        <v>235.26290811632654</v>
      </c>
      <c r="AA65" s="7">
        <f>'tableau 10'!AA64</f>
        <v>1931.4574041074095</v>
      </c>
      <c r="AB65" s="7">
        <f>'tableau 10'!AB64</f>
        <v>2720.666358283329</v>
      </c>
      <c r="AC65" s="7">
        <f>'tableau 10'!AC64</f>
        <v>453.7078594982846</v>
      </c>
      <c r="AD65" s="7">
        <f>'tableau 10'!AD64</f>
        <v>10640.617230354892</v>
      </c>
      <c r="AE65" s="7">
        <f>'tableau 10'!AE64</f>
        <v>874.3132612506506</v>
      </c>
      <c r="AF65" s="7">
        <f>'tableau 10'!AF64</f>
        <v>2104.769472780082</v>
      </c>
      <c r="AG65" s="7">
        <f>'tableau 10'!AG64</f>
        <v>0</v>
      </c>
      <c r="AH65" s="7">
        <f>'tableau 10'!AH64</f>
        <v>1453.4846533832308</v>
      </c>
      <c r="AI65" s="7">
        <f>'tableau 10'!AI64</f>
        <v>45.06073473239303</v>
      </c>
      <c r="AJ65" s="7">
        <f>'tableau 10'!AJ64</f>
        <v>3450.5532752994595</v>
      </c>
      <c r="AK65" s="7">
        <f>'tableau 10'!AK64</f>
        <v>1766.2546372761738</v>
      </c>
      <c r="AL65" s="7">
        <f>'tableau 10'!AL64</f>
        <v>7095.617105736913</v>
      </c>
      <c r="AM65" s="7">
        <f>'tableau 10'!AM64</f>
        <v>983.5313791728898</v>
      </c>
      <c r="AN65" s="7">
        <f>'tableau 10'!AN64</f>
        <v>891.6089468248915</v>
      </c>
      <c r="AO65" s="7">
        <f>'tableau 10'!AO64</f>
        <v>1475.9474972316834</v>
      </c>
      <c r="AP65" s="7">
        <f>'tableau 10'!AP64</f>
        <v>686.3609653217304</v>
      </c>
      <c r="AQ65" s="7">
        <f>'tableau 10'!AQ64</f>
        <v>1467.586726478953</v>
      </c>
      <c r="AR65" s="7">
        <f>'tableau 10'!AR64</f>
        <v>3375.4557807938586</v>
      </c>
      <c r="AS65" s="7">
        <f>'tableau 10'!AS64</f>
        <v>977.7244381801216</v>
      </c>
      <c r="AT65" s="7">
        <f>'tableau 10'!AT64</f>
        <v>946.8491702678743</v>
      </c>
      <c r="AU65" s="7">
        <f>'tableau 10'!AU64</f>
        <v>217.30415289270888</v>
      </c>
      <c r="AV65" s="7">
        <f>'tableau 10'!AV64</f>
        <v>839.5514672254415</v>
      </c>
      <c r="AW65" s="7">
        <f>'tableau 10'!AW64</f>
        <v>340.59059439620074</v>
      </c>
      <c r="AX65" s="7">
        <f>'tableau 10'!AX64</f>
        <v>595.5824604043077</v>
      </c>
      <c r="AY65" s="7">
        <f>'tableau 10'!AY64</f>
        <v>1326.586463358016</v>
      </c>
      <c r="AZ65" s="7">
        <f>'tableau 10'!AZ64</f>
        <v>217.4325673591317</v>
      </c>
      <c r="BA65" s="7">
        <f>'tableau 10'!BA64</f>
        <v>4960.4259137021</v>
      </c>
      <c r="BB65" s="7">
        <f>'tableau 10'!BB64</f>
        <v>577.076833590882</v>
      </c>
      <c r="BC65" s="7">
        <f>'tableau 10'!BC64</f>
        <v>176.9950950157647</v>
      </c>
      <c r="BD65" s="7">
        <f>'tableau 10'!BD64</f>
        <v>1616.6955186211871</v>
      </c>
      <c r="BE65" s="7">
        <f>'tableau 10'!BE64</f>
        <v>170.54973084096892</v>
      </c>
      <c r="BF65" s="7">
        <f>'tableau 10'!BF64</f>
        <v>177.03531638584312</v>
      </c>
      <c r="BG65" s="7">
        <f>'tableau 10'!BG64</f>
        <v>687.673542532137</v>
      </c>
      <c r="BH65" s="7">
        <f>'tableau 10'!BH64</f>
        <v>184.3532216156461</v>
      </c>
      <c r="BI65" s="7">
        <f>'tableau 10'!BI64</f>
        <v>0</v>
      </c>
      <c r="BJ65" s="7">
        <f>'tableau 10'!BJ64</f>
        <v>0</v>
      </c>
      <c r="BK65" s="7">
        <f>'tableau 10'!BK64</f>
        <v>0</v>
      </c>
      <c r="BL65" s="4">
        <f t="shared" si="1"/>
        <v>108935.10986836231</v>
      </c>
      <c r="BM65" s="7">
        <f>'tableau 10'!BM64</f>
        <v>19270.83843226551</v>
      </c>
      <c r="BN65" s="7">
        <f>'tableau 10'!BN64</f>
        <v>13.573118000000001</v>
      </c>
      <c r="BO65" s="7">
        <f>'tableau 10'!BO64</f>
        <v>568.1481270000002</v>
      </c>
      <c r="BP65" s="7">
        <f>'tableau 10'!BP64</f>
        <v>13414.999476809622</v>
      </c>
      <c r="BQ65" s="7">
        <f>'tableau 10'!BQ64</f>
        <v>951.1454773982643</v>
      </c>
      <c r="BR65" s="7">
        <f>'tableau 10'!BR64</f>
        <v>34647.54893539919</v>
      </c>
      <c r="BS65" s="7">
        <f>'tableau 10'!BS64</f>
        <v>18417.63338856305</v>
      </c>
      <c r="BT65" s="4">
        <f t="shared" si="0"/>
        <v>196218.99682379793</v>
      </c>
      <c r="BU65" s="10"/>
      <c r="BV65" s="10"/>
    </row>
    <row r="66" spans="1:74" ht="12.75">
      <c r="A66" s="5" t="s">
        <v>64</v>
      </c>
      <c r="B66" s="23" t="s">
        <v>175</v>
      </c>
      <c r="C66" s="7">
        <f>'tableau 9'!C65</f>
        <v>25.14976877352082</v>
      </c>
      <c r="D66" s="7">
        <f>'tableau 9'!D65</f>
        <v>0</v>
      </c>
      <c r="E66" s="7">
        <f>'tableau 9'!E65</f>
        <v>0</v>
      </c>
      <c r="F66" s="7">
        <f>'tableau 9'!F65</f>
        <v>0</v>
      </c>
      <c r="G66" s="7">
        <f>'tableau 9'!G65</f>
        <v>0</v>
      </c>
      <c r="H66" s="7">
        <f>'tableau 9'!H65</f>
        <v>0</v>
      </c>
      <c r="I66" s="7">
        <f>'tableau 9'!I65</f>
        <v>0</v>
      </c>
      <c r="J66" s="7">
        <f>'tableau 9'!J65</f>
        <v>0</v>
      </c>
      <c r="K66" s="7">
        <f>'tableau 9'!K65</f>
        <v>0</v>
      </c>
      <c r="L66" s="7">
        <f>'tableau 9'!L65</f>
        <v>0</v>
      </c>
      <c r="M66" s="7">
        <f>'tableau 9'!M65</f>
        <v>0</v>
      </c>
      <c r="N66" s="7">
        <f>'tableau 9'!N65</f>
        <v>0</v>
      </c>
      <c r="O66" s="7">
        <f>'tableau 9'!O65</f>
        <v>0</v>
      </c>
      <c r="P66" s="7">
        <f>'tableau 9'!P65</f>
        <v>0</v>
      </c>
      <c r="Q66" s="7">
        <f>'tableau 9'!Q65</f>
        <v>0</v>
      </c>
      <c r="R66" s="7">
        <f>'tableau 9'!R65</f>
        <v>0</v>
      </c>
      <c r="S66" s="7">
        <f>'tableau 9'!S65</f>
        <v>0</v>
      </c>
      <c r="T66" s="7">
        <f>'tableau 9'!T65</f>
        <v>0</v>
      </c>
      <c r="U66" s="7">
        <f>'tableau 9'!U65</f>
        <v>0</v>
      </c>
      <c r="V66" s="7">
        <f>'tableau 9'!V65</f>
        <v>0</v>
      </c>
      <c r="W66" s="7">
        <f>'tableau 9'!W65</f>
        <v>0</v>
      </c>
      <c r="X66" s="7">
        <f>'tableau 9'!X65</f>
        <v>0</v>
      </c>
      <c r="Y66" s="7">
        <f>'tableau 9'!Y65</f>
        <v>0</v>
      </c>
      <c r="Z66" s="7">
        <f>'tableau 9'!Z65</f>
        <v>0</v>
      </c>
      <c r="AA66" s="7">
        <f>'tableau 9'!AA65</f>
        <v>0</v>
      </c>
      <c r="AB66" s="7">
        <f>'tableau 9'!AB65</f>
        <v>0</v>
      </c>
      <c r="AC66" s="7">
        <f>'tableau 9'!AC65</f>
        <v>0</v>
      </c>
      <c r="AD66" s="7">
        <f>'tableau 9'!AD65</f>
        <v>0</v>
      </c>
      <c r="AE66" s="7">
        <f>'tableau 9'!AE65</f>
        <v>0</v>
      </c>
      <c r="AF66" s="7">
        <f>'tableau 9'!AF65</f>
        <v>0</v>
      </c>
      <c r="AG66" s="7">
        <f>'tableau 9'!AG65</f>
        <v>0</v>
      </c>
      <c r="AH66" s="7">
        <f>'tableau 9'!AH65</f>
        <v>0</v>
      </c>
      <c r="AI66" s="7">
        <f>'tableau 9'!AI65</f>
        <v>0</v>
      </c>
      <c r="AJ66" s="7">
        <f>'tableau 9'!AJ65</f>
        <v>0</v>
      </c>
      <c r="AK66" s="7">
        <f>'tableau 9'!AK65</f>
        <v>0</v>
      </c>
      <c r="AL66" s="7">
        <f>'tableau 9'!AL65</f>
        <v>0</v>
      </c>
      <c r="AM66" s="7">
        <f>'tableau 9'!AM65</f>
        <v>0</v>
      </c>
      <c r="AN66" s="7">
        <f>'tableau 9'!AN65</f>
        <v>0</v>
      </c>
      <c r="AO66" s="7">
        <f>'tableau 9'!AO65</f>
        <v>0</v>
      </c>
      <c r="AP66" s="7">
        <f>'tableau 9'!AP65</f>
        <v>0</v>
      </c>
      <c r="AQ66" s="7">
        <f>'tableau 9'!AQ65</f>
        <v>0</v>
      </c>
      <c r="AR66" s="7">
        <f>'tableau 9'!AR65</f>
        <v>143.6910783548598</v>
      </c>
      <c r="AS66" s="7">
        <f>'tableau 9'!AS65</f>
        <v>80.37905586769523</v>
      </c>
      <c r="AT66" s="7">
        <f>'tableau 9'!AT65</f>
        <v>121.12575965203843</v>
      </c>
      <c r="AU66" s="7">
        <f>'tableau 9'!AU65</f>
        <v>54.73710323256124</v>
      </c>
      <c r="AV66" s="7">
        <f>'tableau 9'!AV65</f>
        <v>34.87853877523903</v>
      </c>
      <c r="AW66" s="7">
        <f>'tableau 9'!AW65</f>
        <v>475.3033698336998</v>
      </c>
      <c r="AX66" s="7">
        <f>'tableau 9'!AX65</f>
        <v>0</v>
      </c>
      <c r="AY66" s="7">
        <f>'tableau 9'!AY65</f>
        <v>0</v>
      </c>
      <c r="AZ66" s="7">
        <f>'tableau 9'!AZ65</f>
        <v>0</v>
      </c>
      <c r="BA66" s="7">
        <f>'tableau 9'!BA65</f>
        <v>0</v>
      </c>
      <c r="BB66" s="7">
        <f>'tableau 9'!BB65</f>
        <v>761.5656957411095</v>
      </c>
      <c r="BC66" s="7">
        <f>'tableau 9'!BC65</f>
        <v>182.2601852032728</v>
      </c>
      <c r="BD66" s="7">
        <f>'tableau 9'!BD65</f>
        <v>538.6383418808018</v>
      </c>
      <c r="BE66" s="7">
        <f>'tableau 9'!BE65</f>
        <v>0</v>
      </c>
      <c r="BF66" s="7">
        <f>'tableau 9'!BF65</f>
        <v>84.069770204848</v>
      </c>
      <c r="BG66" s="7">
        <f>'tableau 9'!BG65</f>
        <v>74.150550941026</v>
      </c>
      <c r="BH66" s="7">
        <f>'tableau 9'!BH65</f>
        <v>0</v>
      </c>
      <c r="BI66" s="7">
        <f>'tableau 9'!BI65</f>
        <v>0</v>
      </c>
      <c r="BJ66" s="7">
        <f>'tableau 9'!BJ65</f>
        <v>0</v>
      </c>
      <c r="BK66" s="7">
        <f>'tableau 9'!BK65</f>
        <v>0</v>
      </c>
      <c r="BL66" s="4">
        <f t="shared" si="1"/>
        <v>2575.9492184606725</v>
      </c>
      <c r="BM66" s="7">
        <f>'tableau 9'!BM65</f>
        <v>11596.492987039364</v>
      </c>
      <c r="BN66" s="7">
        <f>'tableau 9'!BN65</f>
        <v>3.7921697494402893</v>
      </c>
      <c r="BO66" s="7">
        <f>'tableau 9'!BO65</f>
        <v>138.55125762362923</v>
      </c>
      <c r="BP66" s="7">
        <f>'tableau 9'!BP65</f>
        <v>3814.631257614817</v>
      </c>
      <c r="BQ66" s="7">
        <f>'tableau 9'!BQ65</f>
        <v>0</v>
      </c>
      <c r="BR66" s="7">
        <f>'tableau 9'!BR65</f>
        <v>0</v>
      </c>
      <c r="BS66" s="7">
        <f>'tableau 9'!BS65</f>
        <v>0</v>
      </c>
      <c r="BT66" s="4">
        <f t="shared" si="0"/>
        <v>18129.416890487923</v>
      </c>
      <c r="BU66" s="10"/>
      <c r="BV66" s="10"/>
    </row>
    <row r="67" spans="1:74" ht="12.75">
      <c r="A67" s="5" t="s">
        <v>63</v>
      </c>
      <c r="B67" s="23" t="s">
        <v>176</v>
      </c>
      <c r="C67" s="7">
        <f>'tableau 9'!C66</f>
        <v>42.889668729096925</v>
      </c>
      <c r="D67" s="7">
        <f>'tableau 9'!D66</f>
        <v>0.6604342217197134</v>
      </c>
      <c r="E67" s="7">
        <f>'tableau 9'!E66</f>
        <v>0.33491810484787443</v>
      </c>
      <c r="F67" s="7">
        <f>'tableau 9'!F66</f>
        <v>0.03759610500278061</v>
      </c>
      <c r="G67" s="7">
        <f>'tableau 9'!G66</f>
        <v>6.823729905766356E-06</v>
      </c>
      <c r="H67" s="7">
        <f>'tableau 9'!H66</f>
        <v>0</v>
      </c>
      <c r="I67" s="7">
        <f>'tableau 9'!I66</f>
        <v>0.08800362283211173</v>
      </c>
      <c r="J67" s="7">
        <f>'tableau 9'!J66</f>
        <v>9.391745584409923</v>
      </c>
      <c r="K67" s="7">
        <f>'tableau 9'!K66</f>
        <v>14.005974631424834</v>
      </c>
      <c r="L67" s="7">
        <f>'tableau 9'!L66</f>
        <v>0.6868618956037253</v>
      </c>
      <c r="M67" s="7">
        <f>'tableau 9'!M66</f>
        <v>39.19194073197816</v>
      </c>
      <c r="N67" s="7">
        <f>'tableau 9'!N66</f>
        <v>39.52271696944429</v>
      </c>
      <c r="O67" s="7">
        <f>'tableau 9'!O66</f>
        <v>4.029218426774061</v>
      </c>
      <c r="P67" s="7">
        <f>'tableau 9'!P66</f>
        <v>12.095396964242791</v>
      </c>
      <c r="Q67" s="7">
        <f>'tableau 9'!Q66</f>
        <v>49.73297503409161</v>
      </c>
      <c r="R67" s="7">
        <f>'tableau 9'!R66</f>
        <v>2.864936638250178</v>
      </c>
      <c r="S67" s="7">
        <f>'tableau 9'!S66</f>
        <v>-3.9831167478069878</v>
      </c>
      <c r="T67" s="7">
        <f>'tableau 9'!T66</f>
        <v>67.804992626034</v>
      </c>
      <c r="U67" s="7">
        <f>'tableau 9'!U66</f>
        <v>12.5762737486363</v>
      </c>
      <c r="V67" s="7">
        <f>'tableau 9'!V66</f>
        <v>8.22640643772333</v>
      </c>
      <c r="W67" s="7">
        <f>'tableau 9'!W66</f>
        <v>8.653874584360663</v>
      </c>
      <c r="X67" s="7">
        <f>'tableau 9'!X66</f>
        <v>9.592754168387133</v>
      </c>
      <c r="Y67" s="7">
        <f>'tableau 9'!Y66</f>
        <v>17.009506763103825</v>
      </c>
      <c r="Z67" s="7">
        <f>'tableau 9'!Z66</f>
        <v>-0.007946575723976612</v>
      </c>
      <c r="AA67" s="7">
        <f>'tableau 9'!AA66</f>
        <v>10.631352092844335</v>
      </c>
      <c r="AB67" s="7">
        <f>'tableau 9'!AB66</f>
        <v>20.47270848745028</v>
      </c>
      <c r="AC67" s="7">
        <f>'tableau 9'!AC66</f>
        <v>2.0171958697324994</v>
      </c>
      <c r="AD67" s="7">
        <f>'tableau 9'!AD66</f>
        <v>10.129562117905959</v>
      </c>
      <c r="AE67" s="7">
        <f>'tableau 9'!AE66</f>
        <v>2.000131230172329</v>
      </c>
      <c r="AF67" s="7">
        <f>'tableau 9'!AF66</f>
        <v>7.985949209689033</v>
      </c>
      <c r="AG67" s="7">
        <f>'tableau 9'!AG66</f>
        <v>0</v>
      </c>
      <c r="AH67" s="7">
        <f>'tableau 9'!AH66</f>
        <v>2.9378135558228884</v>
      </c>
      <c r="AI67" s="7">
        <f>'tableau 9'!AI66</f>
        <v>3.7422371324946355</v>
      </c>
      <c r="AJ67" s="7">
        <f>'tableau 9'!AJ66</f>
        <v>193.9058705119702</v>
      </c>
      <c r="AK67" s="7">
        <f>'tableau 9'!AK66</f>
        <v>83.44971024148009</v>
      </c>
      <c r="AL67" s="7">
        <f>'tableau 9'!AL66</f>
        <v>215.61035039075898</v>
      </c>
      <c r="AM67" s="7">
        <f>'tableau 9'!AM66</f>
        <v>43.076353427364324</v>
      </c>
      <c r="AN67" s="7">
        <f>'tableau 9'!AN66</f>
        <v>284.2640275854139</v>
      </c>
      <c r="AO67" s="7">
        <f>'tableau 9'!AO66</f>
        <v>1109.334425115131</v>
      </c>
      <c r="AP67" s="7">
        <f>'tableau 9'!AP66</f>
        <v>28.49451285222618</v>
      </c>
      <c r="AQ67" s="7">
        <f>'tableau 9'!AQ66</f>
        <v>7.8175346214475</v>
      </c>
      <c r="AR67" s="7">
        <f>'tableau 9'!AR66</f>
        <v>28.814314729383966</v>
      </c>
      <c r="AS67" s="7">
        <f>'tableau 9'!AS66</f>
        <v>13.436690905713895</v>
      </c>
      <c r="AT67" s="7">
        <f>'tableau 9'!AT66</f>
        <v>36.25118599155372</v>
      </c>
      <c r="AU67" s="7">
        <f>'tableau 9'!AU66</f>
        <v>10.812694982029308</v>
      </c>
      <c r="AV67" s="7">
        <f>'tableau 9'!AV66</f>
        <v>-2.8707802190405687</v>
      </c>
      <c r="AW67" s="7">
        <f>'tableau 9'!AW66</f>
        <v>103.80827736831968</v>
      </c>
      <c r="AX67" s="7">
        <f>'tableau 9'!AX66</f>
        <v>131.42657007755002</v>
      </c>
      <c r="AY67" s="7">
        <f>'tableau 9'!AY66</f>
        <v>52.49848699993154</v>
      </c>
      <c r="AZ67" s="7">
        <f>'tableau 9'!AZ66</f>
        <v>8.063050720732491</v>
      </c>
      <c r="BA67" s="7">
        <f>'tableau 9'!BA66</f>
        <v>164.56362181164982</v>
      </c>
      <c r="BB67" s="7">
        <f>'tableau 9'!BB66</f>
        <v>6.916657804521783</v>
      </c>
      <c r="BC67" s="7">
        <f>'tableau 9'!BC66</f>
        <v>6.624137854321897</v>
      </c>
      <c r="BD67" s="7">
        <f>'tableau 9'!BD66</f>
        <v>79.65396868474646</v>
      </c>
      <c r="BE67" s="7">
        <f>'tableau 9'!BE66</f>
        <v>-0.5895647603017671</v>
      </c>
      <c r="BF67" s="7">
        <f>'tableau 9'!BF66</f>
        <v>8.673936044996307</v>
      </c>
      <c r="BG67" s="7">
        <f>'tableau 9'!BG66</f>
        <v>12.925560386094297</v>
      </c>
      <c r="BH67" s="7">
        <f>'tableau 9'!BH66</f>
        <v>7.310093108020654</v>
      </c>
      <c r="BI67" s="7">
        <f>'tableau 9'!BI66</f>
        <v>0</v>
      </c>
      <c r="BJ67" s="7">
        <f>'tableau 9'!BJ66</f>
        <v>0</v>
      </c>
      <c r="BK67" s="7">
        <f>'tableau 9'!BK66</f>
        <v>0</v>
      </c>
      <c r="BL67" s="4">
        <f t="shared" si="1"/>
        <v>3029.593776420291</v>
      </c>
      <c r="BM67" s="7">
        <f>'tableau 9'!BM66</f>
        <v>3928.176512</v>
      </c>
      <c r="BN67" s="7">
        <f>'tableau 9'!BN66</f>
        <v>0.516391</v>
      </c>
      <c r="BO67" s="7">
        <f>'tableau 9'!BO66</f>
        <v>13.185188000000004</v>
      </c>
      <c r="BP67" s="7">
        <f>'tableau 9'!BP66</f>
        <v>2109.6250019999998</v>
      </c>
      <c r="BQ67" s="7">
        <f>'tableau 9'!BQ66</f>
        <v>-68.603208</v>
      </c>
      <c r="BR67" s="7">
        <f>'tableau 9'!BR66</f>
        <v>518.69465</v>
      </c>
      <c r="BS67" s="7">
        <f>'tableau 9'!BS66</f>
        <v>-213.5</v>
      </c>
      <c r="BT67" s="4">
        <f>SUM(BL67:BS67)</f>
        <v>9317.68831142029</v>
      </c>
      <c r="BU67" s="10"/>
      <c r="BV67" s="10"/>
    </row>
    <row r="68" spans="1:74" ht="12.75">
      <c r="A68" s="5"/>
      <c r="B68" s="23" t="s">
        <v>177</v>
      </c>
      <c r="C68" s="4">
        <f>SUM(C64:C67)</f>
        <v>4182.080960367036</v>
      </c>
      <c r="D68" s="4">
        <f aca="true" t="shared" si="3" ref="D68:BK68">SUM(D64:D67)</f>
        <v>29.125727281387704</v>
      </c>
      <c r="E68" s="4">
        <f t="shared" si="3"/>
        <v>90.17385889623382</v>
      </c>
      <c r="F68" s="4">
        <f t="shared" si="3"/>
        <v>9.091016800692943</v>
      </c>
      <c r="G68" s="4">
        <f t="shared" si="3"/>
        <v>0.0009558457340200127</v>
      </c>
      <c r="H68" s="4">
        <f t="shared" si="3"/>
        <v>0</v>
      </c>
      <c r="I68" s="4">
        <f t="shared" si="3"/>
        <v>19.050313658517254</v>
      </c>
      <c r="J68" s="4">
        <f t="shared" si="3"/>
        <v>599.6194627212034</v>
      </c>
      <c r="K68" s="4">
        <f t="shared" si="3"/>
        <v>19676.577911567518</v>
      </c>
      <c r="L68" s="4">
        <f t="shared" si="3"/>
        <v>841.2722416821492</v>
      </c>
      <c r="M68" s="4">
        <f t="shared" si="3"/>
        <v>5182.25906586157</v>
      </c>
      <c r="N68" s="4">
        <f t="shared" si="3"/>
        <v>1308.1154751391994</v>
      </c>
      <c r="O68" s="4">
        <f t="shared" si="3"/>
        <v>231.1860105097234</v>
      </c>
      <c r="P68" s="4">
        <f t="shared" si="3"/>
        <v>1885.4830109591653</v>
      </c>
      <c r="Q68" s="4">
        <f t="shared" si="3"/>
        <v>3085.1077990155136</v>
      </c>
      <c r="R68" s="4">
        <f t="shared" si="3"/>
        <v>4264.712710048609</v>
      </c>
      <c r="S68" s="4">
        <f t="shared" si="3"/>
        <v>11145.893759302859</v>
      </c>
      <c r="T68" s="4">
        <f t="shared" si="3"/>
        <v>22830.68821574303</v>
      </c>
      <c r="U68" s="4">
        <f t="shared" si="3"/>
        <v>4176.812157541832</v>
      </c>
      <c r="V68" s="4">
        <f t="shared" si="3"/>
        <v>4273.47980778913</v>
      </c>
      <c r="W68" s="4">
        <f t="shared" si="3"/>
        <v>11859.405550785648</v>
      </c>
      <c r="X68" s="4">
        <f t="shared" si="3"/>
        <v>6046.493529610303</v>
      </c>
      <c r="Y68" s="4">
        <f t="shared" si="3"/>
        <v>7051.355350399931</v>
      </c>
      <c r="Z68" s="4">
        <f t="shared" si="3"/>
        <v>672.5293843868052</v>
      </c>
      <c r="AA68" s="4">
        <f t="shared" si="3"/>
        <v>3714.3380767602457</v>
      </c>
      <c r="AB68" s="4">
        <f t="shared" si="3"/>
        <v>3951.0737243778913</v>
      </c>
      <c r="AC68" s="4">
        <f t="shared" si="3"/>
        <v>987.4889429946645</v>
      </c>
      <c r="AD68" s="4">
        <f t="shared" si="3"/>
        <v>15645.474713729142</v>
      </c>
      <c r="AE68" s="4">
        <f t="shared" si="3"/>
        <v>1518.4053784021203</v>
      </c>
      <c r="AF68" s="4">
        <f t="shared" si="3"/>
        <v>3648.7832255384806</v>
      </c>
      <c r="AG68" s="4">
        <f t="shared" si="3"/>
        <v>0</v>
      </c>
      <c r="AH68" s="4">
        <f t="shared" si="3"/>
        <v>4109.00705303045</v>
      </c>
      <c r="AI68" s="4">
        <f t="shared" si="3"/>
        <v>180.7011552407881</v>
      </c>
      <c r="AJ68" s="4">
        <f t="shared" si="3"/>
        <v>25843.56984066559</v>
      </c>
      <c r="AK68" s="4">
        <f t="shared" si="3"/>
        <v>5572.495763696338</v>
      </c>
      <c r="AL68" s="4">
        <f t="shared" si="3"/>
        <v>23623.893618574562</v>
      </c>
      <c r="AM68" s="4">
        <f t="shared" si="3"/>
        <v>7062.227939386007</v>
      </c>
      <c r="AN68" s="4">
        <f t="shared" si="3"/>
        <v>6341.230294639256</v>
      </c>
      <c r="AO68" s="4">
        <f t="shared" si="3"/>
        <v>6377.44226296672</v>
      </c>
      <c r="AP68" s="4">
        <f t="shared" si="3"/>
        <v>2070.307769712916</v>
      </c>
      <c r="AQ68" s="4">
        <f t="shared" si="3"/>
        <v>3778.3489530385236</v>
      </c>
      <c r="AR68" s="4">
        <f t="shared" si="3"/>
        <v>11642.566207364482</v>
      </c>
      <c r="AS68" s="4">
        <f t="shared" si="3"/>
        <v>4610.982305043482</v>
      </c>
      <c r="AT68" s="4">
        <f t="shared" si="3"/>
        <v>4526.921907778078</v>
      </c>
      <c r="AU68" s="4">
        <f t="shared" si="3"/>
        <v>3043.2831587243745</v>
      </c>
      <c r="AV68" s="4">
        <f t="shared" si="3"/>
        <v>4938.815355744636</v>
      </c>
      <c r="AW68" s="4">
        <f t="shared" si="3"/>
        <v>5367.535477737032</v>
      </c>
      <c r="AX68" s="4">
        <f t="shared" si="3"/>
        <v>2815.2066905220477</v>
      </c>
      <c r="AY68" s="4">
        <f t="shared" si="3"/>
        <v>5585.801934394595</v>
      </c>
      <c r="AZ68" s="4">
        <f t="shared" si="3"/>
        <v>764.1988154506405</v>
      </c>
      <c r="BA68" s="4">
        <f t="shared" si="3"/>
        <v>21819.28860354146</v>
      </c>
      <c r="BB68" s="4">
        <f t="shared" si="3"/>
        <v>4763.096006804511</v>
      </c>
      <c r="BC68" s="4">
        <f t="shared" si="3"/>
        <v>1741.1050556393893</v>
      </c>
      <c r="BD68" s="4">
        <f t="shared" si="3"/>
        <v>8839.490625816548</v>
      </c>
      <c r="BE68" s="4">
        <f t="shared" si="3"/>
        <v>1534.59208798654</v>
      </c>
      <c r="BF68" s="4">
        <f t="shared" si="3"/>
        <v>1198.9386230691803</v>
      </c>
      <c r="BG68" s="4">
        <f t="shared" si="3"/>
        <v>3487.4619427785474</v>
      </c>
      <c r="BH68" s="4">
        <f t="shared" si="3"/>
        <v>975.9933303336871</v>
      </c>
      <c r="BI68" s="4">
        <f t="shared" si="3"/>
        <v>0</v>
      </c>
      <c r="BJ68" s="4">
        <f t="shared" si="3"/>
        <v>0</v>
      </c>
      <c r="BK68" s="4">
        <f t="shared" si="3"/>
        <v>8402.30121003908</v>
      </c>
      <c r="BL68" s="4">
        <f aca="true" t="shared" si="4" ref="BL68:BL76">SUM(C68:BK68)</f>
        <v>319942.88232743583</v>
      </c>
      <c r="BM68" s="4">
        <f aca="true" t="shared" si="5" ref="BM68:BS68">SUM(BM64:BM67)</f>
        <v>128561.09995047505</v>
      </c>
      <c r="BN68" s="4">
        <f t="shared" si="5"/>
        <v>3214.6</v>
      </c>
      <c r="BO68" s="4">
        <f t="shared" si="5"/>
        <v>52346.70000000001</v>
      </c>
      <c r="BP68" s="4">
        <f t="shared" si="5"/>
        <v>52625.99999999996</v>
      </c>
      <c r="BQ68" s="4">
        <f t="shared" si="5"/>
        <v>1158.3317842925271</v>
      </c>
      <c r="BR68" s="4">
        <f t="shared" si="5"/>
        <v>149872.69625682107</v>
      </c>
      <c r="BS68" s="4">
        <f t="shared" si="5"/>
        <v>56363.803743178985</v>
      </c>
      <c r="BT68" s="4">
        <f>SUM(BL68:BS68)</f>
        <v>764086.1140622033</v>
      </c>
      <c r="BU68" s="10"/>
      <c r="BV68" s="10"/>
    </row>
    <row r="69" spans="1:64" ht="12.75">
      <c r="A69" s="5" t="s">
        <v>65</v>
      </c>
      <c r="B69" s="23" t="s">
        <v>178</v>
      </c>
      <c r="C69" s="7">
        <f>'tableau 9'!C68</f>
        <v>348.4042522078247</v>
      </c>
      <c r="D69" s="7">
        <f>'tableau 9'!D68</f>
        <v>17.87940658558086</v>
      </c>
      <c r="E69" s="7">
        <f>'tableau 9'!E68</f>
        <v>34.903952697614216</v>
      </c>
      <c r="F69" s="7">
        <f>'tableau 9'!F68</f>
        <v>2.984142383054753</v>
      </c>
      <c r="G69" s="7">
        <f>'tableau 9'!G68</f>
        <v>0.00040104856520735036</v>
      </c>
      <c r="H69" s="7">
        <f>'tableau 9'!H68</f>
        <v>0</v>
      </c>
      <c r="I69" s="7">
        <f>'tableau 9'!I68</f>
        <v>5.634069333979566</v>
      </c>
      <c r="J69" s="7">
        <f>'tableau 9'!J68</f>
        <v>201.12774374049977</v>
      </c>
      <c r="K69" s="7">
        <f>'tableau 9'!K68</f>
        <v>2871.133932287271</v>
      </c>
      <c r="L69" s="7">
        <f>'tableau 9'!L68</f>
        <v>39.93118559763508</v>
      </c>
      <c r="M69" s="7">
        <f>'tableau 9'!M68</f>
        <v>1172.2616888706239</v>
      </c>
      <c r="N69" s="7">
        <f>'tableau 9'!N68</f>
        <v>161.14200558875814</v>
      </c>
      <c r="O69" s="7">
        <f>'tableau 9'!O68</f>
        <v>62.13757420024695</v>
      </c>
      <c r="P69" s="7">
        <f>'tableau 9'!P68</f>
        <v>399.0224941024415</v>
      </c>
      <c r="Q69" s="7">
        <f>'tableau 9'!Q68</f>
        <v>686.1192355415096</v>
      </c>
      <c r="R69" s="7">
        <f>'tableau 9'!R68</f>
        <v>1352.1932706883752</v>
      </c>
      <c r="S69" s="7">
        <f>'tableau 9'!S68</f>
        <v>259.8805356900733</v>
      </c>
      <c r="T69" s="7">
        <f>'tableau 9'!T68</f>
        <v>4246.422625154114</v>
      </c>
      <c r="U69" s="7">
        <f>'tableau 9'!U68</f>
        <v>1161.4786282400653</v>
      </c>
      <c r="V69" s="7">
        <f>'tableau 9'!V68</f>
        <v>1390.872614262195</v>
      </c>
      <c r="W69" s="7">
        <f>'tableau 9'!W68</f>
        <v>2019.980433764023</v>
      </c>
      <c r="X69" s="7">
        <f>'tableau 9'!X68</f>
        <v>2132.1105357493316</v>
      </c>
      <c r="Y69" s="7">
        <f>'tableau 9'!Y68</f>
        <v>2195.3601636684184</v>
      </c>
      <c r="Z69" s="7">
        <f>'tableau 9'!Z68</f>
        <v>175.63128485458662</v>
      </c>
      <c r="AA69" s="7">
        <f>'tableau 9'!AA68</f>
        <v>1400.3451580493293</v>
      </c>
      <c r="AB69" s="7">
        <f>'tableau 9'!AB68</f>
        <v>796.3222983232044</v>
      </c>
      <c r="AC69" s="7">
        <f>'tableau 9'!AC68</f>
        <v>341.8614296450826</v>
      </c>
      <c r="AD69" s="7">
        <f>'tableau 9'!AD68</f>
        <v>2279.7114270116217</v>
      </c>
      <c r="AE69" s="7">
        <f>'tableau 9'!AE68</f>
        <v>501.2565109152879</v>
      </c>
      <c r="AF69" s="7">
        <f>'tableau 9'!AF68</f>
        <v>761.7668682979778</v>
      </c>
      <c r="AG69" s="7">
        <f>'tableau 9'!AG68</f>
        <v>0</v>
      </c>
      <c r="AH69" s="7">
        <f>'tableau 9'!AH68</f>
        <v>1605.1051082939543</v>
      </c>
      <c r="AI69" s="7">
        <f>'tableau 9'!AI68</f>
        <v>371.16142176752095</v>
      </c>
      <c r="AJ69" s="7">
        <f>'tableau 9'!AJ68</f>
        <v>6639.237385175873</v>
      </c>
      <c r="AK69" s="7">
        <f>'tableau 9'!AK68</f>
        <v>2039.4617097584182</v>
      </c>
      <c r="AL69" s="7">
        <f>'tableau 9'!AL68</f>
        <v>9299.439710023853</v>
      </c>
      <c r="AM69" s="7">
        <f>'tableau 9'!AM68</f>
        <v>3276.3096414308616</v>
      </c>
      <c r="AN69" s="7">
        <f>'tableau 9'!AN68</f>
        <v>1934.1163899619828</v>
      </c>
      <c r="AO69" s="7">
        <f>'tableau 9'!AO68</f>
        <v>4341.647132656056</v>
      </c>
      <c r="AP69" s="7">
        <f>'tableau 9'!AP68</f>
        <v>119.11297396912067</v>
      </c>
      <c r="AQ69" s="7">
        <f>'tableau 9'!AQ68</f>
        <v>549.7886495278495</v>
      </c>
      <c r="AR69" s="7">
        <f>'tableau 9'!AR68</f>
        <v>1632.9486133294795</v>
      </c>
      <c r="AS69" s="7">
        <f>'tableau 9'!AS68</f>
        <v>3367.6817327052995</v>
      </c>
      <c r="AT69" s="7">
        <f>'tableau 9'!AT68</f>
        <v>3699.3866156551994</v>
      </c>
      <c r="AU69" s="7">
        <f>'tableau 9'!AU68</f>
        <v>1635.9234200520516</v>
      </c>
      <c r="AV69" s="7">
        <f>'tableau 9'!AV68</f>
        <v>2568.3840577632095</v>
      </c>
      <c r="AW69" s="7">
        <f>'tableau 9'!AW68</f>
        <v>164.85788313808322</v>
      </c>
      <c r="AX69" s="7">
        <f>'tableau 9'!AX68</f>
        <v>339.6333796107482</v>
      </c>
      <c r="AY69" s="7">
        <f>'tableau 9'!AY68</f>
        <v>3274.5687054374175</v>
      </c>
      <c r="AZ69" s="7">
        <f>'tableau 9'!AZ68</f>
        <v>578.7734234816006</v>
      </c>
      <c r="BA69" s="7">
        <f>'tableau 9'!BA68</f>
        <v>9651.788420264025</v>
      </c>
      <c r="BB69" s="7">
        <f>'tableau 9'!BB68</f>
        <v>14465.399645919913</v>
      </c>
      <c r="BC69" s="7">
        <f>'tableau 9'!BC68</f>
        <v>13260.714543092545</v>
      </c>
      <c r="BD69" s="7">
        <f>'tableau 9'!BD68</f>
        <v>10282.97029554871</v>
      </c>
      <c r="BE69" s="7">
        <f>'tableau 9'!BE68</f>
        <v>375.5272490220815</v>
      </c>
      <c r="BF69" s="7">
        <f>'tableau 9'!BF68</f>
        <v>1272.0985024279246</v>
      </c>
      <c r="BG69" s="7">
        <f>'tableau 9'!BG68</f>
        <v>1527.3976130013575</v>
      </c>
      <c r="BH69" s="7">
        <f>'tableau 9'!BH68</f>
        <v>346.99700681354915</v>
      </c>
      <c r="BI69" s="7">
        <f>'tableau 9'!BI68</f>
        <v>1199.7</v>
      </c>
      <c r="BJ69" s="7">
        <f>'tableau 9'!BJ68</f>
        <v>0</v>
      </c>
      <c r="BK69" s="7">
        <f>'tableau 9'!BK68</f>
        <v>0</v>
      </c>
      <c r="BL69" s="4">
        <f t="shared" si="4"/>
        <v>126838.00709832799</v>
      </c>
    </row>
    <row r="70" spans="1:64" ht="12.75">
      <c r="A70" s="5" t="s">
        <v>81</v>
      </c>
      <c r="B70" s="23" t="s">
        <v>248</v>
      </c>
      <c r="C70" s="7">
        <f>'tableau 9'!C69</f>
        <v>16.978080246111144</v>
      </c>
      <c r="D70" s="7">
        <f>'tableau 9'!D69</f>
        <v>1.6698377129471735</v>
      </c>
      <c r="E70" s="7">
        <f>'tableau 9'!E69</f>
        <v>1.430457602545835</v>
      </c>
      <c r="F70" s="7">
        <f>'tableau 9'!F69</f>
        <v>0.13742156954738804</v>
      </c>
      <c r="G70" s="7">
        <f>'tableau 9'!G69</f>
        <v>1.5388677066595225E-05</v>
      </c>
      <c r="H70" s="7">
        <f>'tableau 9'!H69</f>
        <v>0</v>
      </c>
      <c r="I70" s="7">
        <f>'tableau 9'!I69</f>
        <v>0.20681051092092467</v>
      </c>
      <c r="J70" s="7">
        <f>'tableau 9'!J69</f>
        <v>26.188907489387386</v>
      </c>
      <c r="K70" s="7">
        <f>'tableau 9'!K69</f>
        <v>157.68113257579415</v>
      </c>
      <c r="L70" s="7">
        <f>'tableau 9'!L69</f>
        <v>1.9779970418419761</v>
      </c>
      <c r="M70" s="7">
        <f>'tableau 9'!M69</f>
        <v>29.44497435636131</v>
      </c>
      <c r="N70" s="7">
        <f>'tableau 9'!N69</f>
        <v>2.7283191020503326</v>
      </c>
      <c r="O70" s="7">
        <f>'tableau 9'!O69</f>
        <v>1.2425820060466897</v>
      </c>
      <c r="P70" s="7">
        <f>'tableau 9'!P69</f>
        <v>9.183605144221483</v>
      </c>
      <c r="Q70" s="7">
        <f>'tableau 9'!Q69</f>
        <v>26.793912456483422</v>
      </c>
      <c r="R70" s="7">
        <f>'tableau 9'!R69</f>
        <v>19.128353508667484</v>
      </c>
      <c r="S70" s="7">
        <f>'tableau 9'!S69</f>
        <v>5.091704876033959</v>
      </c>
      <c r="T70" s="7">
        <f>'tableau 9'!T69</f>
        <v>146.51621511301823</v>
      </c>
      <c r="U70" s="7">
        <f>'tableau 9'!U69</f>
        <v>19.63130372867858</v>
      </c>
      <c r="V70" s="7">
        <f>'tableau 9'!V69</f>
        <v>54.2458878294674</v>
      </c>
      <c r="W70" s="7">
        <f>'tableau 9'!W69</f>
        <v>88.05040008319315</v>
      </c>
      <c r="X70" s="7">
        <f>'tableau 9'!X69</f>
        <v>38.00917568570912</v>
      </c>
      <c r="Y70" s="7">
        <f>'tableau 9'!Y69</f>
        <v>29.45871105653498</v>
      </c>
      <c r="Z70" s="7">
        <f>'tableau 9'!Z69</f>
        <v>2.8165767839054743</v>
      </c>
      <c r="AA70" s="7">
        <f>'tableau 9'!AA69</f>
        <v>16.39795578435231</v>
      </c>
      <c r="AB70" s="7">
        <f>'tableau 9'!AB69</f>
        <v>1.2703115916394219</v>
      </c>
      <c r="AC70" s="7">
        <f>'tableau 9'!AC69</f>
        <v>3.2295194401015754</v>
      </c>
      <c r="AD70" s="7">
        <f>'tableau 9'!AD69</f>
        <v>27.005408123298178</v>
      </c>
      <c r="AE70" s="7">
        <f>'tableau 9'!AE69</f>
        <v>3.729327048580913</v>
      </c>
      <c r="AF70" s="7">
        <f>'tableau 9'!AF69</f>
        <v>16.727100860731202</v>
      </c>
      <c r="AG70" s="7">
        <f>'tableau 9'!AG69</f>
        <v>0</v>
      </c>
      <c r="AH70" s="7">
        <f>'tableau 9'!AH69</f>
        <v>77.07365397681873</v>
      </c>
      <c r="AI70" s="7">
        <f>'tableau 9'!AI69</f>
        <v>27.569883793503255</v>
      </c>
      <c r="AJ70" s="7">
        <f>'tableau 9'!AJ69</f>
        <v>141.24599192942495</v>
      </c>
      <c r="AK70" s="7">
        <f>'tableau 9'!AK69</f>
        <v>75.803679552836</v>
      </c>
      <c r="AL70" s="7">
        <f>'tableau 9'!AL69</f>
        <v>82.16594973504796</v>
      </c>
      <c r="AM70" s="7">
        <f>'tableau 9'!AM69</f>
        <v>143.67373912077562</v>
      </c>
      <c r="AN70" s="7">
        <f>'tableau 9'!AN69</f>
        <v>112.50541770742836</v>
      </c>
      <c r="AO70" s="7">
        <f>'tableau 9'!AO69</f>
        <v>83.01091802629318</v>
      </c>
      <c r="AP70" s="7">
        <f>'tableau 9'!AP69</f>
        <v>1.488562129656856</v>
      </c>
      <c r="AQ70" s="7">
        <f>'tableau 9'!AQ69</f>
        <v>0</v>
      </c>
      <c r="AR70" s="7">
        <f>'tableau 9'!AR69</f>
        <v>61.7014277098453</v>
      </c>
      <c r="AS70" s="7">
        <f>'tableau 9'!AS69</f>
        <v>13.488236688974812</v>
      </c>
      <c r="AT70" s="7">
        <f>'tableau 9'!AT69</f>
        <v>135.05667226028274</v>
      </c>
      <c r="AU70" s="7">
        <f>'tableau 9'!AU69</f>
        <v>38.37368935653917</v>
      </c>
      <c r="AV70" s="7">
        <f>'tableau 9'!AV69</f>
        <v>91.06394743580245</v>
      </c>
      <c r="AW70" s="7">
        <f>'tableau 9'!AW69</f>
        <v>2085.674926927593</v>
      </c>
      <c r="AX70" s="7">
        <f>'tableau 9'!AX69</f>
        <v>48.67402123067744</v>
      </c>
      <c r="AY70" s="7">
        <f>'tableau 9'!AY69</f>
        <v>13.265483184097977</v>
      </c>
      <c r="AZ70" s="7">
        <f>'tableau 9'!AZ69</f>
        <v>7.00987792905926</v>
      </c>
      <c r="BA70" s="7">
        <f>'tableau 9'!BA69</f>
        <v>183.7926357319903</v>
      </c>
      <c r="BB70" s="7">
        <f>'tableau 9'!BB69</f>
        <v>0</v>
      </c>
      <c r="BC70" s="7">
        <f>'tableau 9'!BC69</f>
        <v>3.854091380976218</v>
      </c>
      <c r="BD70" s="7">
        <f>'tableau 9'!BD69</f>
        <v>36.65227086348998</v>
      </c>
      <c r="BE70" s="7">
        <f>'tableau 9'!BE69</f>
        <v>24.525289163912493</v>
      </c>
      <c r="BF70" s="7">
        <f>'tableau 9'!BF69</f>
        <v>20.272304185280156</v>
      </c>
      <c r="BG70" s="7">
        <f>'tableau 9'!BG69</f>
        <v>417.04867381151604</v>
      </c>
      <c r="BH70" s="7">
        <f>'tableau 9'!BH69</f>
        <v>2.2838522018408653</v>
      </c>
      <c r="BI70" s="7">
        <f>'tableau 9'!BI69</f>
        <v>0</v>
      </c>
      <c r="BJ70" s="7">
        <f>'tableau 9'!BJ69</f>
        <v>0</v>
      </c>
      <c r="BK70" s="7">
        <v>0</v>
      </c>
      <c r="BL70" s="4">
        <f t="shared" si="4"/>
        <v>4674.247200750513</v>
      </c>
    </row>
    <row r="71" spans="1:64" ht="12.75">
      <c r="A71" s="27" t="s">
        <v>82</v>
      </c>
      <c r="B71" s="3" t="s">
        <v>190</v>
      </c>
      <c r="C71" s="7">
        <f>'tableau 9'!C70</f>
        <v>-35.224135827376784</v>
      </c>
      <c r="D71" s="7">
        <f>'tableau 9'!D70</f>
        <v>0</v>
      </c>
      <c r="E71" s="7">
        <f>'tableau 9'!E70</f>
        <v>-1.7355001106673407</v>
      </c>
      <c r="F71" s="7">
        <f>'tableau 9'!F70</f>
        <v>-0.021342188248008733</v>
      </c>
      <c r="G71" s="7">
        <f>'tableau 9'!G70</f>
        <v>-7.483440661384085E-07</v>
      </c>
      <c r="H71" s="7">
        <f>'tableau 9'!H70</f>
        <v>0</v>
      </c>
      <c r="I71" s="7">
        <f>'tableau 9'!I70</f>
        <v>-0.016246192656608024</v>
      </c>
      <c r="J71" s="7">
        <f>'tableau 9'!J70</f>
        <v>-0.8664462373980445</v>
      </c>
      <c r="K71" s="7">
        <f>'tableau 9'!K70</f>
        <v>-40.06737253444893</v>
      </c>
      <c r="L71" s="7">
        <f>'tableau 9'!L70</f>
        <v>-1.1754505806412647E-14</v>
      </c>
      <c r="M71" s="7">
        <f>'tableau 9'!M70</f>
        <v>-10.85684574486747</v>
      </c>
      <c r="N71" s="7">
        <f>'tableau 9'!N70</f>
        <v>-0.11302016895483301</v>
      </c>
      <c r="O71" s="7">
        <f>'tableau 9'!O70</f>
        <v>-0.24119040390661464</v>
      </c>
      <c r="P71" s="7">
        <f>'tableau 9'!P70</f>
        <v>-13.7792598678587</v>
      </c>
      <c r="Q71" s="7">
        <f>'tableau 9'!Q70</f>
        <v>-3.481382610759188</v>
      </c>
      <c r="R71" s="7">
        <f>'tableau 9'!R70</f>
        <v>-15.911188562139301</v>
      </c>
      <c r="S71" s="7">
        <f>'tableau 9'!S70</f>
        <v>-37.566068454295674</v>
      </c>
      <c r="T71" s="7">
        <f>'tableau 9'!T70</f>
        <v>-5.68062847689821</v>
      </c>
      <c r="U71" s="7">
        <f>'tableau 9'!U70</f>
        <v>-10.431905372223088</v>
      </c>
      <c r="V71" s="7">
        <f>'tableau 9'!V70</f>
        <v>-1.7849515430511023</v>
      </c>
      <c r="W71" s="7">
        <f>'tableau 9'!W70</f>
        <v>-8.032505707195298</v>
      </c>
      <c r="X71" s="7">
        <f>'tableau 9'!X70</f>
        <v>-45.93459505859836</v>
      </c>
      <c r="Y71" s="7">
        <f>'tableau 9'!Y70</f>
        <v>-9.429581012498785</v>
      </c>
      <c r="Z71" s="7">
        <f>'tableau 9'!Z70</f>
        <v>-0.536386411361038</v>
      </c>
      <c r="AA71" s="7">
        <f>'tableau 9'!AA70</f>
        <v>-22.205967779103354</v>
      </c>
      <c r="AB71" s="7">
        <f>'tableau 9'!AB70</f>
        <v>-20.376940691224114</v>
      </c>
      <c r="AC71" s="7">
        <f>'tableau 9'!AC70</f>
        <v>-0.00419886935185067</v>
      </c>
      <c r="AD71" s="7">
        <f>'tableau 9'!AD70</f>
        <v>-0.00015841843861021254</v>
      </c>
      <c r="AE71" s="7">
        <f>'tableau 9'!AE70</f>
        <v>-2.394205591340888</v>
      </c>
      <c r="AF71" s="7">
        <f>'tableau 9'!AF70</f>
        <v>-1.804377345388763</v>
      </c>
      <c r="AG71" s="7">
        <f>'tableau 9'!AG70</f>
        <v>0</v>
      </c>
      <c r="AH71" s="7">
        <f>'tableau 9'!AH70</f>
        <v>0</v>
      </c>
      <c r="AI71" s="7">
        <f>'tableau 9'!AI70</f>
        <v>-7.780675313341361</v>
      </c>
      <c r="AJ71" s="7">
        <f>'tableau 9'!AJ70</f>
        <v>-8.909378436845875</v>
      </c>
      <c r="AK71" s="7">
        <f>'tableau 9'!AK70</f>
        <v>-2.199074335706185</v>
      </c>
      <c r="AL71" s="7">
        <f>'tableau 9'!AL70</f>
        <v>-15.358317040610485</v>
      </c>
      <c r="AM71" s="7">
        <f>'tableau 9'!AM70</f>
        <v>-0.003961452146657392</v>
      </c>
      <c r="AN71" s="7">
        <f>'tableau 9'!AN70</f>
        <v>-1.9955808420027767</v>
      </c>
      <c r="AO71" s="7">
        <f>'tableau 9'!AO70</f>
        <v>-69.60862338075808</v>
      </c>
      <c r="AP71" s="7">
        <f>'tableau 9'!AP70</f>
        <v>-0.24897009083043364</v>
      </c>
      <c r="AQ71" s="7">
        <f>'tableau 9'!AQ70</f>
        <v>0</v>
      </c>
      <c r="AR71" s="7">
        <f>'tableau 9'!AR70</f>
        <v>-58.13351020945658</v>
      </c>
      <c r="AS71" s="7">
        <f>'tableau 9'!AS70</f>
        <v>-6.067032734428666</v>
      </c>
      <c r="AT71" s="7">
        <f>'tableau 9'!AT70</f>
        <v>-0.3494670499820082</v>
      </c>
      <c r="AU71" s="7">
        <f>'tableau 9'!AU70</f>
        <v>-51.46376995830951</v>
      </c>
      <c r="AV71" s="7">
        <f>'tableau 9'!AV70</f>
        <v>-0.502837858652674</v>
      </c>
      <c r="AW71" s="7">
        <f>'tableau 9'!AW70</f>
        <v>-134.94245171148506</v>
      </c>
      <c r="AX71" s="7">
        <f>'tableau 9'!AX70</f>
        <v>-1.521886477404713</v>
      </c>
      <c r="AY71" s="7">
        <f>'tableau 9'!AY70</f>
        <v>-15.014169604613645</v>
      </c>
      <c r="AZ71" s="7">
        <f>'tableau 9'!AZ70</f>
        <v>-24.832935152098244</v>
      </c>
      <c r="BA71" s="7">
        <f>'tableau 9'!BA70</f>
        <v>-280.80409882716833</v>
      </c>
      <c r="BB71" s="7">
        <f>'tableau 9'!BB70</f>
        <v>0</v>
      </c>
      <c r="BC71" s="7">
        <f>'tableau 9'!BC70</f>
        <v>-0.0022575956201962514</v>
      </c>
      <c r="BD71" s="7">
        <f>'tableau 9'!BD70</f>
        <v>-358.62073374012095</v>
      </c>
      <c r="BE71" s="7">
        <f>'tableau 9'!BE70</f>
        <v>-136.36719082501693</v>
      </c>
      <c r="BF71" s="7">
        <f>'tableau 9'!BF70</f>
        <v>-147.56605285510858</v>
      </c>
      <c r="BG71" s="7">
        <f>'tableau 9'!BG70</f>
        <v>-59.7073470475136</v>
      </c>
      <c r="BH71" s="7">
        <f>'tableau 9'!BH70</f>
        <v>-0.5536798017231012</v>
      </c>
      <c r="BI71" s="7">
        <f>'tableau 9'!BI70</f>
        <v>0</v>
      </c>
      <c r="BJ71" s="7">
        <f>'tableau 9'!BJ70</f>
        <v>0</v>
      </c>
      <c r="BK71" s="7">
        <v>0</v>
      </c>
      <c r="BL71" s="4">
        <f>SUM(C71:BK71)</f>
        <v>-1671.0504042695397</v>
      </c>
    </row>
    <row r="72" spans="1:64" ht="12.75">
      <c r="A72" s="5" t="s">
        <v>66</v>
      </c>
      <c r="B72" s="23" t="s">
        <v>179</v>
      </c>
      <c r="C72" s="7">
        <f>'tableau 9'!C71</f>
        <v>1966.025079012219</v>
      </c>
      <c r="D72" s="7">
        <f>'tableau 9'!D71</f>
        <v>60.453391081461746</v>
      </c>
      <c r="E72" s="7">
        <f>'tableau 9'!E71</f>
        <v>-9.891298860212089</v>
      </c>
      <c r="F72" s="7">
        <f>'tableau 9'!F71</f>
        <v>1.5126048655339241</v>
      </c>
      <c r="G72" s="7">
        <f>'tableau 9'!G71</f>
        <v>0.00021906476861985934</v>
      </c>
      <c r="H72" s="7">
        <f>'tableau 9'!H71</f>
        <v>0</v>
      </c>
      <c r="I72" s="7">
        <f>'tableau 9'!I71</f>
        <v>1.8963953134957154</v>
      </c>
      <c r="J72" s="7">
        <f>'tableau 9'!J71</f>
        <v>204.81895853222102</v>
      </c>
      <c r="K72" s="7">
        <f>'tableau 9'!K71</f>
        <v>1055.4601723316468</v>
      </c>
      <c r="L72" s="7">
        <f>'tableau 9'!L71</f>
        <v>47.65598652475268</v>
      </c>
      <c r="M72" s="7">
        <f>'tableau 9'!M71</f>
        <v>134.75704311262302</v>
      </c>
      <c r="N72" s="7">
        <f>'tableau 9'!N71</f>
        <v>108.28348893017636</v>
      </c>
      <c r="O72" s="7">
        <f>'tableau 9'!O71</f>
        <v>2.038776985177322</v>
      </c>
      <c r="P72" s="7">
        <f>'tableau 9'!P71</f>
        <v>104.2101369283201</v>
      </c>
      <c r="Q72" s="7">
        <f>'tableau 9'!Q71</f>
        <v>338.2887755091705</v>
      </c>
      <c r="R72" s="7">
        <f>'tableau 9'!R71</f>
        <v>480.31232654823407</v>
      </c>
      <c r="S72" s="7">
        <f>'tableau 9'!S71</f>
        <v>477.41794251238474</v>
      </c>
      <c r="T72" s="7">
        <f>'tableau 9'!T71</f>
        <v>2919.3301664778483</v>
      </c>
      <c r="U72" s="7">
        <f>'tableau 9'!U71</f>
        <v>224.47490910644598</v>
      </c>
      <c r="V72" s="7">
        <f>'tableau 9'!V71</f>
        <v>394.0224079311763</v>
      </c>
      <c r="W72" s="7">
        <f>'tableau 9'!W71</f>
        <v>478.36630883488385</v>
      </c>
      <c r="X72" s="7">
        <f>'tableau 9'!X71</f>
        <v>360.1873562144846</v>
      </c>
      <c r="Y72" s="7">
        <f>'tableau 9'!Y71</f>
        <v>767.9685964527009</v>
      </c>
      <c r="Z72" s="7">
        <f>'tableau 9'!Z71</f>
        <v>68.51219838622461</v>
      </c>
      <c r="AA72" s="7">
        <f>'tableau 9'!AA71</f>
        <v>327.6567522114261</v>
      </c>
      <c r="AB72" s="7">
        <f>'tableau 9'!AB71</f>
        <v>142.2011539841978</v>
      </c>
      <c r="AC72" s="7">
        <f>'tableau 9'!AC71</f>
        <v>68.78734148349011</v>
      </c>
      <c r="AD72" s="7">
        <f>'tableau 9'!AD71</f>
        <v>356.5920148968869</v>
      </c>
      <c r="AE72" s="7">
        <f>'tableau 9'!AE71</f>
        <v>66.74629479849405</v>
      </c>
      <c r="AF72" s="7">
        <f>'tableau 9'!AF71</f>
        <v>158.12445439485884</v>
      </c>
      <c r="AG72" s="7">
        <f>'tableau 9'!AG71</f>
        <v>0</v>
      </c>
      <c r="AH72" s="7">
        <f>'tableau 9'!AH71</f>
        <v>1880.8690136703779</v>
      </c>
      <c r="AI72" s="7">
        <f>'tableau 9'!AI71</f>
        <v>-129.1458497944227</v>
      </c>
      <c r="AJ72" s="7">
        <f>'tableau 9'!AJ71</f>
        <v>3866.0017673725292</v>
      </c>
      <c r="AK72" s="7">
        <f>'tableau 9'!AK71</f>
        <v>1263.4037748630392</v>
      </c>
      <c r="AL72" s="7">
        <f>'tableau 9'!AL71</f>
        <v>5267.653298742829</v>
      </c>
      <c r="AM72" s="7">
        <f>'tableau 9'!AM71</f>
        <v>1721.348576733735</v>
      </c>
      <c r="AN72" s="7">
        <f>'tableau 9'!AN71</f>
        <v>1299.0888787712129</v>
      </c>
      <c r="AO72" s="7">
        <f>'tableau 9'!AO71</f>
        <v>-195.3471513302477</v>
      </c>
      <c r="AP72" s="7">
        <f>'tableau 9'!AP71</f>
        <v>-2.6648728406891875</v>
      </c>
      <c r="AQ72" s="7">
        <f>'tableau 9'!AQ71</f>
        <v>-625.2471751005684</v>
      </c>
      <c r="AR72" s="7">
        <f>'tableau 9'!AR71</f>
        <v>659.0627659664656</v>
      </c>
      <c r="AS72" s="7">
        <f>'tableau 9'!AS71</f>
        <v>1341.0197589209465</v>
      </c>
      <c r="AT72" s="7">
        <f>'tableau 9'!AT71</f>
        <v>789.2005304351742</v>
      </c>
      <c r="AU72" s="7">
        <f>'tableau 9'!AU71</f>
        <v>848.2059437267046</v>
      </c>
      <c r="AV72" s="7">
        <f>'tableau 9'!AV71</f>
        <v>1342.8830298450878</v>
      </c>
      <c r="AW72" s="7">
        <f>'tableau 9'!AW71</f>
        <v>13534.222948619474</v>
      </c>
      <c r="AX72" s="7">
        <f>'tableau 9'!AX71</f>
        <v>1683.6813503929175</v>
      </c>
      <c r="AY72" s="7">
        <f>'tableau 9'!AY71</f>
        <v>-84.63357940304219</v>
      </c>
      <c r="AZ72" s="7">
        <f>'tableau 9'!AZ71</f>
        <v>-3.747774061559796</v>
      </c>
      <c r="BA72" s="7">
        <f>'tableau 9'!BA71</f>
        <v>10715.891761545889</v>
      </c>
      <c r="BB72" s="7">
        <f>'tableau 9'!BB71</f>
        <v>0</v>
      </c>
      <c r="BC72" s="7">
        <f>'tableau 9'!BC71</f>
        <v>-12.826675579035989</v>
      </c>
      <c r="BD72" s="7">
        <f>'tableau 9'!BD71</f>
        <v>3886.4763934147486</v>
      </c>
      <c r="BE72" s="7">
        <f>'tableau 9'!BE71</f>
        <v>-80.49697191378475</v>
      </c>
      <c r="BF72" s="7">
        <f>'tableau 9'!BF71</f>
        <v>161.01217136362877</v>
      </c>
      <c r="BG72" s="7">
        <f>'tableau 9'!BG71</f>
        <v>541.174920725478</v>
      </c>
      <c r="BH72" s="7">
        <f>'tableau 9'!BH71</f>
        <v>415.69809174930646</v>
      </c>
      <c r="BI72" s="7">
        <f>'tableau 9'!BI71</f>
        <v>0</v>
      </c>
      <c r="BJ72" s="7">
        <f>'tableau 9'!BJ71</f>
        <v>0</v>
      </c>
      <c r="BK72" s="7">
        <f>'tableau 9'!BK71</f>
        <v>-8402.30121003908</v>
      </c>
      <c r="BL72" s="4">
        <f t="shared" si="4"/>
        <v>52986.69367036219</v>
      </c>
    </row>
    <row r="73" spans="1:64" ht="12.75">
      <c r="A73" s="5" t="s">
        <v>67</v>
      </c>
      <c r="B73" s="23" t="s">
        <v>180</v>
      </c>
      <c r="C73" s="4">
        <f aca="true" t="shared" si="6" ref="C73:BK73">SUM(C69:C72)</f>
        <v>2296.183275638778</v>
      </c>
      <c r="D73" s="4">
        <f t="shared" si="6"/>
        <v>80.00263537998978</v>
      </c>
      <c r="E73" s="4">
        <f t="shared" si="6"/>
        <v>24.707611329280624</v>
      </c>
      <c r="F73" s="4">
        <f t="shared" si="6"/>
        <v>4.6128266298880565</v>
      </c>
      <c r="G73" s="4">
        <f t="shared" si="6"/>
        <v>0.0006347536668276666</v>
      </c>
      <c r="H73" s="4">
        <f t="shared" si="6"/>
        <v>0</v>
      </c>
      <c r="I73" s="4">
        <f t="shared" si="6"/>
        <v>7.721028965739599</v>
      </c>
      <c r="J73" s="4">
        <f t="shared" si="6"/>
        <v>431.26916352471017</v>
      </c>
      <c r="K73" s="4">
        <f t="shared" si="6"/>
        <v>4044.2078646602627</v>
      </c>
      <c r="L73" s="4">
        <f t="shared" si="6"/>
        <v>89.56516916422972</v>
      </c>
      <c r="M73" s="4">
        <f t="shared" si="6"/>
        <v>1325.6068605947407</v>
      </c>
      <c r="N73" s="4">
        <f t="shared" si="6"/>
        <v>272.04079345203</v>
      </c>
      <c r="O73" s="4">
        <f t="shared" si="6"/>
        <v>65.17774278756436</v>
      </c>
      <c r="P73" s="4">
        <f t="shared" si="6"/>
        <v>498.63697630712437</v>
      </c>
      <c r="Q73" s="4">
        <f t="shared" si="6"/>
        <v>1047.7205408964044</v>
      </c>
      <c r="R73" s="4">
        <f t="shared" si="6"/>
        <v>1835.7227621831373</v>
      </c>
      <c r="S73" s="4">
        <f t="shared" si="6"/>
        <v>704.8241146241963</v>
      </c>
      <c r="T73" s="4">
        <f t="shared" si="6"/>
        <v>7306.588378268082</v>
      </c>
      <c r="U73" s="4">
        <f t="shared" si="6"/>
        <v>1395.1529357029667</v>
      </c>
      <c r="V73" s="4">
        <f t="shared" si="6"/>
        <v>1837.3559584797874</v>
      </c>
      <c r="W73" s="4">
        <f t="shared" si="6"/>
        <v>2578.3646369749044</v>
      </c>
      <c r="X73" s="4">
        <f t="shared" si="6"/>
        <v>2484.372472590927</v>
      </c>
      <c r="Y73" s="4">
        <f t="shared" si="6"/>
        <v>2983.3578901651554</v>
      </c>
      <c r="Z73" s="4">
        <f t="shared" si="6"/>
        <v>246.42367361335567</v>
      </c>
      <c r="AA73" s="4">
        <f t="shared" si="6"/>
        <v>1722.1938982660045</v>
      </c>
      <c r="AB73" s="4">
        <f t="shared" si="6"/>
        <v>919.4168232078175</v>
      </c>
      <c r="AC73" s="4">
        <f t="shared" si="6"/>
        <v>413.87409169932243</v>
      </c>
      <c r="AD73" s="4">
        <f t="shared" si="6"/>
        <v>2663.308691613368</v>
      </c>
      <c r="AE73" s="4">
        <f t="shared" si="6"/>
        <v>569.337927171022</v>
      </c>
      <c r="AF73" s="4">
        <f t="shared" si="6"/>
        <v>934.8140462081791</v>
      </c>
      <c r="AG73" s="4">
        <f t="shared" si="6"/>
        <v>0</v>
      </c>
      <c r="AH73" s="4">
        <f t="shared" si="6"/>
        <v>3563.047775941151</v>
      </c>
      <c r="AI73" s="4">
        <f t="shared" si="6"/>
        <v>261.80478045326015</v>
      </c>
      <c r="AJ73" s="4">
        <f t="shared" si="6"/>
        <v>10637.575766040982</v>
      </c>
      <c r="AK73" s="4">
        <f t="shared" si="6"/>
        <v>3376.4700898385872</v>
      </c>
      <c r="AL73" s="4">
        <f t="shared" si="6"/>
        <v>14633.90064146112</v>
      </c>
      <c r="AM73" s="4">
        <f t="shared" si="6"/>
        <v>5141.327995833226</v>
      </c>
      <c r="AN73" s="4">
        <f t="shared" si="6"/>
        <v>3343.7151055986214</v>
      </c>
      <c r="AO73" s="4">
        <f t="shared" si="6"/>
        <v>4159.702275971344</v>
      </c>
      <c r="AP73" s="4">
        <f t="shared" si="6"/>
        <v>117.6876931672579</v>
      </c>
      <c r="AQ73" s="4">
        <f t="shared" si="6"/>
        <v>-75.45852557271883</v>
      </c>
      <c r="AR73" s="4">
        <f t="shared" si="6"/>
        <v>2295.579296796334</v>
      </c>
      <c r="AS73" s="4">
        <f t="shared" si="6"/>
        <v>4716.122695580792</v>
      </c>
      <c r="AT73" s="4">
        <f t="shared" si="6"/>
        <v>4623.294351300674</v>
      </c>
      <c r="AU73" s="4">
        <f t="shared" si="6"/>
        <v>2471.039283176986</v>
      </c>
      <c r="AV73" s="4">
        <f t="shared" si="6"/>
        <v>4001.8281971854476</v>
      </c>
      <c r="AW73" s="4">
        <f t="shared" si="6"/>
        <v>15649.813306973665</v>
      </c>
      <c r="AX73" s="4">
        <f t="shared" si="6"/>
        <v>2070.4668647569383</v>
      </c>
      <c r="AY73" s="4">
        <f t="shared" si="6"/>
        <v>3188.1864396138594</v>
      </c>
      <c r="AZ73" s="4">
        <f t="shared" si="6"/>
        <v>557.2025921970019</v>
      </c>
      <c r="BA73" s="4">
        <f t="shared" si="6"/>
        <v>20270.668718714736</v>
      </c>
      <c r="BB73" s="4">
        <f t="shared" si="6"/>
        <v>14465.399645919913</v>
      </c>
      <c r="BC73" s="4">
        <f t="shared" si="6"/>
        <v>13251.739701298864</v>
      </c>
      <c r="BD73" s="4">
        <f t="shared" si="6"/>
        <v>13847.478226086827</v>
      </c>
      <c r="BE73" s="4">
        <f t="shared" si="6"/>
        <v>183.1883754471923</v>
      </c>
      <c r="BF73" s="4">
        <f t="shared" si="6"/>
        <v>1305.8169251217248</v>
      </c>
      <c r="BG73" s="4">
        <f t="shared" si="6"/>
        <v>2425.913860490838</v>
      </c>
      <c r="BH73" s="4">
        <f t="shared" si="6"/>
        <v>764.4252709629734</v>
      </c>
      <c r="BI73" s="4">
        <f t="shared" si="6"/>
        <v>1199.7</v>
      </c>
      <c r="BJ73" s="4">
        <f t="shared" si="6"/>
        <v>0</v>
      </c>
      <c r="BK73" s="4">
        <f t="shared" si="6"/>
        <v>-8402.30121003908</v>
      </c>
      <c r="BL73" s="4">
        <f t="shared" si="4"/>
        <v>182827.89756517112</v>
      </c>
    </row>
    <row r="74" spans="1:64" ht="12.75">
      <c r="A74" s="5" t="s">
        <v>68</v>
      </c>
      <c r="B74" s="23" t="s">
        <v>181</v>
      </c>
      <c r="C74" s="7">
        <f>'tableau 9'!C73</f>
        <v>813.0983057132847</v>
      </c>
      <c r="D74" s="7">
        <f>'tableau 9'!D73</f>
        <v>85.13263684715488</v>
      </c>
      <c r="E74" s="7">
        <f>'tableau 9'!E73</f>
        <v>37.965281199310425</v>
      </c>
      <c r="F74" s="7">
        <f>'tableau 9'!F73</f>
        <v>0.9438972800424398</v>
      </c>
      <c r="G74" s="7">
        <f>'tableau 9'!G73</f>
        <v>0.00011122569469533082</v>
      </c>
      <c r="H74" s="7">
        <f>'tableau 9'!H73</f>
        <v>0</v>
      </c>
      <c r="I74" s="7">
        <f>'tableau 9'!I73</f>
        <v>1.0740634101641762</v>
      </c>
      <c r="J74" s="7">
        <f>'tableau 9'!J73</f>
        <v>56.862100682030814</v>
      </c>
      <c r="K74" s="7">
        <f>'tableau 9'!K73</f>
        <v>1063.938097445543</v>
      </c>
      <c r="L74" s="7">
        <f>'tableau 9'!L73</f>
        <v>30.020326587700712</v>
      </c>
      <c r="M74" s="7">
        <f>'tableau 9'!M73</f>
        <v>451.00658882159314</v>
      </c>
      <c r="N74" s="7">
        <f>'tableau 9'!N73</f>
        <v>9.602905441993558</v>
      </c>
      <c r="O74" s="7">
        <f>'tableau 9'!O73</f>
        <v>20.781289807844562</v>
      </c>
      <c r="P74" s="7">
        <f>'tableau 9'!P73</f>
        <v>177.41073376031227</v>
      </c>
      <c r="Q74" s="7">
        <f>'tableau 9'!Q73</f>
        <v>200.0812605629725</v>
      </c>
      <c r="R74" s="7">
        <f>'tableau 9'!R73</f>
        <v>376.555747286708</v>
      </c>
      <c r="S74" s="7">
        <f>'tableau 9'!S73</f>
        <v>139.65728340764346</v>
      </c>
      <c r="T74" s="7">
        <f>'tableau 9'!T73</f>
        <v>1069.314913587432</v>
      </c>
      <c r="U74" s="7">
        <f>'tableau 9'!U73</f>
        <v>427.27320880696834</v>
      </c>
      <c r="V74" s="7">
        <f>'tableau 9'!V73</f>
        <v>410.68036018280964</v>
      </c>
      <c r="W74" s="7">
        <f>'tableau 9'!W73</f>
        <v>528.4165722958567</v>
      </c>
      <c r="X74" s="7">
        <f>'tableau 9'!X73</f>
        <v>517.6504289619058</v>
      </c>
      <c r="Y74" s="7">
        <f>'tableau 9'!Y73</f>
        <v>388.67238646854025</v>
      </c>
      <c r="Z74" s="7">
        <f>'tableau 9'!Z73</f>
        <v>261.94479759337764</v>
      </c>
      <c r="AA74" s="7">
        <f>'tableau 9'!AA73</f>
        <v>242.07942670507157</v>
      </c>
      <c r="AB74" s="7">
        <f>'tableau 9'!AB73</f>
        <v>173.4566137676026</v>
      </c>
      <c r="AC74" s="7">
        <f>'tableau 9'!AC73</f>
        <v>51.61814767825853</v>
      </c>
      <c r="AD74" s="7">
        <f>'tableau 9'!AD73</f>
        <v>401.3028144727149</v>
      </c>
      <c r="AE74" s="7">
        <f>'tableau 9'!AE73</f>
        <v>54.291483450608524</v>
      </c>
      <c r="AF74" s="7">
        <f>'tableau 9'!AF73</f>
        <v>237.8279107988514</v>
      </c>
      <c r="AG74" s="7">
        <f>'tableau 9'!AG73</f>
        <v>0</v>
      </c>
      <c r="AH74" s="7">
        <f>'tableau 9'!AH73</f>
        <v>1650.9393208808362</v>
      </c>
      <c r="AI74" s="7">
        <f>'tableau 9'!AI73</f>
        <v>354.2921698448845</v>
      </c>
      <c r="AJ74" s="7">
        <f>'tableau 9'!AJ73</f>
        <v>1088.9338467990603</v>
      </c>
      <c r="AK74" s="7">
        <f>'tableau 9'!AK73</f>
        <v>524.6026986291387</v>
      </c>
      <c r="AL74" s="7">
        <f>'tableau 9'!AL73</f>
        <v>1947.7542456576557</v>
      </c>
      <c r="AM74" s="7">
        <f>'tableau 9'!AM73</f>
        <v>890.6590642602114</v>
      </c>
      <c r="AN74" s="7">
        <f>'tableau 9'!AN73</f>
        <v>698.0641341468294</v>
      </c>
      <c r="AO74" s="7">
        <f>'tableau 9'!AO73</f>
        <v>1717.0337660045411</v>
      </c>
      <c r="AP74" s="7">
        <f>'tableau 9'!AP73</f>
        <v>56.59532034006193</v>
      </c>
      <c r="AQ74" s="7">
        <f>'tableau 9'!AQ73</f>
        <v>201.69691423797437</v>
      </c>
      <c r="AR74" s="7">
        <f>'tableau 9'!AR73</f>
        <v>632.1305725331226</v>
      </c>
      <c r="AS74" s="7">
        <f>'tableau 9'!AS73</f>
        <v>1014.0288558879764</v>
      </c>
      <c r="AT74" s="7">
        <f>'tableau 9'!AT73</f>
        <v>1195.2400350991438</v>
      </c>
      <c r="AU74" s="7">
        <f>'tableau 9'!AU73</f>
        <v>265.00573577527416</v>
      </c>
      <c r="AV74" s="7">
        <f>'tableau 9'!AV73</f>
        <v>603.9252277922708</v>
      </c>
      <c r="AW74" s="7">
        <f>'tableau 9'!AW73</f>
        <v>7759.91845576664</v>
      </c>
      <c r="AX74" s="7">
        <f>'tableau 9'!AX73</f>
        <v>891.7202589758966</v>
      </c>
      <c r="AY74" s="7">
        <f>'tableau 9'!AY73</f>
        <v>256.4558682168403</v>
      </c>
      <c r="AZ74" s="7">
        <f>'tableau 9'!AZ73</f>
        <v>109.55364427647324</v>
      </c>
      <c r="BA74" s="7">
        <f>'tableau 9'!BA73</f>
        <v>1389.9822138326365</v>
      </c>
      <c r="BB74" s="7">
        <f>'tableau 9'!BB73</f>
        <v>2706.1043472755787</v>
      </c>
      <c r="BC74" s="7">
        <f>'tableau 9'!BC73</f>
        <v>1043.606954832412</v>
      </c>
      <c r="BD74" s="7">
        <f>'tableau 9'!BD73</f>
        <v>1135.4227348063132</v>
      </c>
      <c r="BE74" s="7">
        <f>'tableau 9'!BE73</f>
        <v>555.4740727524238</v>
      </c>
      <c r="BF74" s="7">
        <f>'tableau 9'!BF73</f>
        <v>57.54294001975637</v>
      </c>
      <c r="BG74" s="7">
        <f>'tableau 9'!BG73</f>
        <v>519.83806926897</v>
      </c>
      <c r="BH74" s="7">
        <f>'tableau 9'!BH73</f>
        <v>154.04175001052843</v>
      </c>
      <c r="BI74" s="7">
        <f>'tableau 9'!BI73</f>
        <v>0</v>
      </c>
      <c r="BJ74" s="7">
        <f>'tableau 9'!BJ73</f>
        <v>0</v>
      </c>
      <c r="BK74" s="7">
        <v>0</v>
      </c>
      <c r="BL74" s="4">
        <f t="shared" si="4"/>
        <v>37649.222912173434</v>
      </c>
    </row>
    <row r="75" spans="1:64" ht="12.75">
      <c r="A75" s="5" t="s">
        <v>69</v>
      </c>
      <c r="B75" s="23" t="s">
        <v>182</v>
      </c>
      <c r="C75" s="4">
        <f>SUM(C73:C74)</f>
        <v>3109.281581352063</v>
      </c>
      <c r="D75" s="4">
        <f aca="true" t="shared" si="7" ref="D75:BK75">SUM(D73:D74)</f>
        <v>165.13527222714467</v>
      </c>
      <c r="E75" s="4">
        <f t="shared" si="7"/>
        <v>62.67289252859105</v>
      </c>
      <c r="F75" s="4">
        <f t="shared" si="7"/>
        <v>5.556723909930496</v>
      </c>
      <c r="G75" s="4">
        <f t="shared" si="7"/>
        <v>0.0007459793615229974</v>
      </c>
      <c r="H75" s="4">
        <f t="shared" si="7"/>
        <v>0</v>
      </c>
      <c r="I75" s="4">
        <f t="shared" si="7"/>
        <v>8.795092375903774</v>
      </c>
      <c r="J75" s="4">
        <f t="shared" si="7"/>
        <v>488.131264206741</v>
      </c>
      <c r="K75" s="4">
        <f t="shared" si="7"/>
        <v>5108.145962105806</v>
      </c>
      <c r="L75" s="4">
        <f t="shared" si="7"/>
        <v>119.58549575193042</v>
      </c>
      <c r="M75" s="4">
        <f t="shared" si="7"/>
        <v>1776.6134494163339</v>
      </c>
      <c r="N75" s="4">
        <f t="shared" si="7"/>
        <v>281.6436988940236</v>
      </c>
      <c r="O75" s="4">
        <f t="shared" si="7"/>
        <v>85.95903259540891</v>
      </c>
      <c r="P75" s="4">
        <f t="shared" si="7"/>
        <v>676.0477100674366</v>
      </c>
      <c r="Q75" s="4">
        <f t="shared" si="7"/>
        <v>1247.8018014593767</v>
      </c>
      <c r="R75" s="4">
        <f t="shared" si="7"/>
        <v>2212.278509469845</v>
      </c>
      <c r="S75" s="4">
        <f t="shared" si="7"/>
        <v>844.4813980318398</v>
      </c>
      <c r="T75" s="4">
        <f t="shared" si="7"/>
        <v>8375.903291855515</v>
      </c>
      <c r="U75" s="4">
        <f t="shared" si="7"/>
        <v>1822.426144509935</v>
      </c>
      <c r="V75" s="4">
        <f t="shared" si="7"/>
        <v>2248.0363186625973</v>
      </c>
      <c r="W75" s="4">
        <f t="shared" si="7"/>
        <v>3106.781209270761</v>
      </c>
      <c r="X75" s="4">
        <f t="shared" si="7"/>
        <v>3002.022901552833</v>
      </c>
      <c r="Y75" s="4">
        <f t="shared" si="7"/>
        <v>3372.0302766336954</v>
      </c>
      <c r="Z75" s="4">
        <f t="shared" si="7"/>
        <v>508.3684712067333</v>
      </c>
      <c r="AA75" s="4">
        <f t="shared" si="7"/>
        <v>1964.273324971076</v>
      </c>
      <c r="AB75" s="4">
        <f t="shared" si="7"/>
        <v>1092.8734369754202</v>
      </c>
      <c r="AC75" s="4">
        <f t="shared" si="7"/>
        <v>465.492239377581</v>
      </c>
      <c r="AD75" s="4">
        <f t="shared" si="7"/>
        <v>3064.611506086083</v>
      </c>
      <c r="AE75" s="4">
        <f t="shared" si="7"/>
        <v>623.6294106216305</v>
      </c>
      <c r="AF75" s="4">
        <f t="shared" si="7"/>
        <v>1172.6419570070304</v>
      </c>
      <c r="AG75" s="4">
        <f t="shared" si="7"/>
        <v>0</v>
      </c>
      <c r="AH75" s="4">
        <f t="shared" si="7"/>
        <v>5213.9870968219875</v>
      </c>
      <c r="AI75" s="4">
        <f t="shared" si="7"/>
        <v>616.0969502981446</v>
      </c>
      <c r="AJ75" s="4">
        <f t="shared" si="7"/>
        <v>11726.509612840042</v>
      </c>
      <c r="AK75" s="4">
        <f t="shared" si="7"/>
        <v>3901.072788467726</v>
      </c>
      <c r="AL75" s="4">
        <f t="shared" si="7"/>
        <v>16581.654887118777</v>
      </c>
      <c r="AM75" s="4">
        <f t="shared" si="7"/>
        <v>6031.987060093437</v>
      </c>
      <c r="AN75" s="4">
        <f t="shared" si="7"/>
        <v>4041.779239745451</v>
      </c>
      <c r="AO75" s="4">
        <f t="shared" si="7"/>
        <v>5876.736041975884</v>
      </c>
      <c r="AP75" s="4">
        <f t="shared" si="7"/>
        <v>174.28301350731982</v>
      </c>
      <c r="AQ75" s="4">
        <f t="shared" si="7"/>
        <v>126.23838866525554</v>
      </c>
      <c r="AR75" s="4">
        <f t="shared" si="7"/>
        <v>2927.7098693294565</v>
      </c>
      <c r="AS75" s="4">
        <f t="shared" si="7"/>
        <v>5730.151551468769</v>
      </c>
      <c r="AT75" s="4">
        <f t="shared" si="7"/>
        <v>5818.534386399818</v>
      </c>
      <c r="AU75" s="4">
        <f t="shared" si="7"/>
        <v>2736.04501895226</v>
      </c>
      <c r="AV75" s="4">
        <f t="shared" si="7"/>
        <v>4605.753424977718</v>
      </c>
      <c r="AW75" s="4">
        <f t="shared" si="7"/>
        <v>23409.731762740306</v>
      </c>
      <c r="AX75" s="4">
        <f t="shared" si="7"/>
        <v>2962.187123732835</v>
      </c>
      <c r="AY75" s="4">
        <f t="shared" si="7"/>
        <v>3444.6423078307</v>
      </c>
      <c r="AZ75" s="4">
        <f t="shared" si="7"/>
        <v>666.7562364734752</v>
      </c>
      <c r="BA75" s="4">
        <f t="shared" si="7"/>
        <v>21660.650932547374</v>
      </c>
      <c r="BB75" s="4">
        <f t="shared" si="7"/>
        <v>17171.503993195493</v>
      </c>
      <c r="BC75" s="4">
        <f t="shared" si="7"/>
        <v>14295.346656131276</v>
      </c>
      <c r="BD75" s="4">
        <f t="shared" si="7"/>
        <v>14982.900960893141</v>
      </c>
      <c r="BE75" s="4">
        <f t="shared" si="7"/>
        <v>738.6624481996162</v>
      </c>
      <c r="BF75" s="4">
        <f t="shared" si="7"/>
        <v>1363.3598651414811</v>
      </c>
      <c r="BG75" s="4">
        <f t="shared" si="7"/>
        <v>2945.7519297598083</v>
      </c>
      <c r="BH75" s="4">
        <f t="shared" si="7"/>
        <v>918.4670209735018</v>
      </c>
      <c r="BI75" s="4">
        <f t="shared" si="7"/>
        <v>1199.7</v>
      </c>
      <c r="BJ75" s="4">
        <f t="shared" si="7"/>
        <v>0</v>
      </c>
      <c r="BK75" s="4">
        <f t="shared" si="7"/>
        <v>-8402.30121003908</v>
      </c>
      <c r="BL75" s="4">
        <f t="shared" si="4"/>
        <v>220477.12047734458</v>
      </c>
    </row>
    <row r="76" spans="1:64" ht="12.75">
      <c r="A76" s="5" t="s">
        <v>61</v>
      </c>
      <c r="B76" s="23" t="s">
        <v>249</v>
      </c>
      <c r="C76" s="4">
        <f aca="true" t="shared" si="8" ref="C76:BK76">C75+C68</f>
        <v>7291.362541719099</v>
      </c>
      <c r="D76" s="4">
        <f t="shared" si="8"/>
        <v>194.26099950853236</v>
      </c>
      <c r="E76" s="4">
        <f t="shared" si="8"/>
        <v>152.84675142482487</v>
      </c>
      <c r="F76" s="4">
        <f t="shared" si="8"/>
        <v>14.647740710623438</v>
      </c>
      <c r="G76" s="4">
        <f t="shared" si="8"/>
        <v>0.0017018250955430103</v>
      </c>
      <c r="H76" s="4">
        <f t="shared" si="8"/>
        <v>0</v>
      </c>
      <c r="I76" s="4">
        <f t="shared" si="8"/>
        <v>27.84540603442103</v>
      </c>
      <c r="J76" s="4">
        <f t="shared" si="8"/>
        <v>1087.7507269279445</v>
      </c>
      <c r="K76" s="4">
        <f t="shared" si="8"/>
        <v>24784.723873673323</v>
      </c>
      <c r="L76" s="4">
        <f t="shared" si="8"/>
        <v>960.8577374340797</v>
      </c>
      <c r="M76" s="4">
        <f t="shared" si="8"/>
        <v>6958.872515277904</v>
      </c>
      <c r="N76" s="4">
        <f t="shared" si="8"/>
        <v>1589.759174033223</v>
      </c>
      <c r="O76" s="4">
        <f t="shared" si="8"/>
        <v>317.1450431051323</v>
      </c>
      <c r="P76" s="4">
        <f t="shared" si="8"/>
        <v>2561.530721026602</v>
      </c>
      <c r="Q76" s="4">
        <f t="shared" si="8"/>
        <v>4332.90960047489</v>
      </c>
      <c r="R76" s="4">
        <f t="shared" si="8"/>
        <v>6476.991219518453</v>
      </c>
      <c r="S76" s="4">
        <f t="shared" si="8"/>
        <v>11990.375157334698</v>
      </c>
      <c r="T76" s="4">
        <f t="shared" si="8"/>
        <v>31206.591507598547</v>
      </c>
      <c r="U76" s="4">
        <f t="shared" si="8"/>
        <v>5999.238302051766</v>
      </c>
      <c r="V76" s="4">
        <f t="shared" si="8"/>
        <v>6521.516126451727</v>
      </c>
      <c r="W76" s="4">
        <f t="shared" si="8"/>
        <v>14966.18676005641</v>
      </c>
      <c r="X76" s="4">
        <f t="shared" si="8"/>
        <v>9048.516431163136</v>
      </c>
      <c r="Y76" s="4">
        <f t="shared" si="8"/>
        <v>10423.385627033625</v>
      </c>
      <c r="Z76" s="4">
        <f t="shared" si="8"/>
        <v>1180.8978555935385</v>
      </c>
      <c r="AA76" s="4">
        <f t="shared" si="8"/>
        <v>5678.611401731321</v>
      </c>
      <c r="AB76" s="4">
        <f t="shared" si="8"/>
        <v>5043.9471613533115</v>
      </c>
      <c r="AC76" s="4">
        <f t="shared" si="8"/>
        <v>1452.9811823722455</v>
      </c>
      <c r="AD76" s="4">
        <f t="shared" si="8"/>
        <v>18710.086219815224</v>
      </c>
      <c r="AE76" s="4">
        <f t="shared" si="8"/>
        <v>2142.034789023751</v>
      </c>
      <c r="AF76" s="4">
        <f t="shared" si="8"/>
        <v>4821.425182545511</v>
      </c>
      <c r="AG76" s="4">
        <f t="shared" si="8"/>
        <v>0</v>
      </c>
      <c r="AH76" s="4">
        <f t="shared" si="8"/>
        <v>9322.994149852439</v>
      </c>
      <c r="AI76" s="4">
        <f t="shared" si="8"/>
        <v>796.7981055389328</v>
      </c>
      <c r="AJ76" s="4">
        <f t="shared" si="8"/>
        <v>37570.079453505634</v>
      </c>
      <c r="AK76" s="4">
        <f t="shared" si="8"/>
        <v>9473.568552164064</v>
      </c>
      <c r="AL76" s="4">
        <f t="shared" si="8"/>
        <v>40205.54850569334</v>
      </c>
      <c r="AM76" s="4">
        <f t="shared" si="8"/>
        <v>13094.214999479445</v>
      </c>
      <c r="AN76" s="4">
        <f t="shared" si="8"/>
        <v>10383.009534384706</v>
      </c>
      <c r="AO76" s="4">
        <f t="shared" si="8"/>
        <v>12254.178304942605</v>
      </c>
      <c r="AP76" s="4">
        <f t="shared" si="8"/>
        <v>2244.590783220236</v>
      </c>
      <c r="AQ76" s="4">
        <f t="shared" si="8"/>
        <v>3904.587341703779</v>
      </c>
      <c r="AR76" s="4">
        <f t="shared" si="8"/>
        <v>14570.27607669394</v>
      </c>
      <c r="AS76" s="4">
        <f t="shared" si="8"/>
        <v>10341.13385651225</v>
      </c>
      <c r="AT76" s="4">
        <f t="shared" si="8"/>
        <v>10345.456294177897</v>
      </c>
      <c r="AU76" s="4">
        <f t="shared" si="8"/>
        <v>5779.328177676634</v>
      </c>
      <c r="AV76" s="4">
        <f t="shared" si="8"/>
        <v>9544.568780722355</v>
      </c>
      <c r="AW76" s="4">
        <f t="shared" si="8"/>
        <v>28777.26724047734</v>
      </c>
      <c r="AX76" s="4">
        <f t="shared" si="8"/>
        <v>5777.393814254883</v>
      </c>
      <c r="AY76" s="4">
        <f t="shared" si="8"/>
        <v>9030.444242225294</v>
      </c>
      <c r="AZ76" s="4">
        <f t="shared" si="8"/>
        <v>1430.9550519241157</v>
      </c>
      <c r="BA76" s="4">
        <f t="shared" si="8"/>
        <v>43479.93953608883</v>
      </c>
      <c r="BB76" s="4">
        <f t="shared" si="8"/>
        <v>21934.600000000002</v>
      </c>
      <c r="BC76" s="4">
        <f t="shared" si="8"/>
        <v>16036.451711770665</v>
      </c>
      <c r="BD76" s="4">
        <f t="shared" si="8"/>
        <v>23822.391586709688</v>
      </c>
      <c r="BE76" s="4">
        <f t="shared" si="8"/>
        <v>2273.254536186156</v>
      </c>
      <c r="BF76" s="4">
        <f t="shared" si="8"/>
        <v>2562.298488210661</v>
      </c>
      <c r="BG76" s="4">
        <f t="shared" si="8"/>
        <v>6433.213872538356</v>
      </c>
      <c r="BH76" s="4">
        <f t="shared" si="8"/>
        <v>1894.4603513071888</v>
      </c>
      <c r="BI76" s="4">
        <f t="shared" si="8"/>
        <v>1199.7</v>
      </c>
      <c r="BJ76" s="4">
        <f t="shared" si="8"/>
        <v>0</v>
      </c>
      <c r="BK76" s="4">
        <f t="shared" si="8"/>
        <v>0</v>
      </c>
      <c r="BL76" s="4">
        <f t="shared" si="4"/>
        <v>540420.0028047804</v>
      </c>
    </row>
    <row r="77" spans="1:64" ht="12.75">
      <c r="A77" s="20"/>
      <c r="B77" s="2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3:64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64:72" ht="12.75">
      <c r="BL79" s="10"/>
      <c r="BM79" s="10"/>
      <c r="BP79" s="10"/>
      <c r="BQ79" s="10"/>
      <c r="BR79" s="10"/>
      <c r="BS79" s="10"/>
      <c r="BT79" s="10"/>
    </row>
    <row r="80" spans="64:72" ht="12.75">
      <c r="BL80" s="10"/>
      <c r="BM80" s="10"/>
      <c r="BP80" s="10"/>
      <c r="BQ80" s="10"/>
      <c r="BR80" s="10"/>
      <c r="BS80" s="10"/>
      <c r="BT8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77"/>
  <sheetViews>
    <sheetView workbookViewId="0" topLeftCell="A1">
      <pane xSplit="2" ySplit="2" topLeftCell="C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4" sqref="C4"/>
    </sheetView>
  </sheetViews>
  <sheetFormatPr defaultColWidth="9.140625" defaultRowHeight="12.75"/>
  <cols>
    <col min="1" max="1" width="10.00390625" style="3" bestFit="1" customWidth="1"/>
    <col min="2" max="2" width="42.421875" style="3" bestFit="1" customWidth="1"/>
    <col min="72" max="73" width="0" style="0" hidden="1" customWidth="1"/>
  </cols>
  <sheetData>
    <row r="1" spans="3:73" ht="12.75">
      <c r="C1" s="1" t="s">
        <v>59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2" t="s">
        <v>58</v>
      </c>
      <c r="BK1" s="1"/>
      <c r="BL1" s="5"/>
      <c r="BM1" s="5"/>
      <c r="BN1" s="5"/>
      <c r="BO1" s="5"/>
      <c r="BP1" s="5"/>
      <c r="BQ1" s="5"/>
      <c r="BR1" s="5"/>
      <c r="BS1" s="8"/>
      <c r="BT1" s="6"/>
      <c r="BU1" s="6"/>
    </row>
    <row r="2" spans="1:73" ht="121.5">
      <c r="A2" s="16"/>
      <c r="B2" s="16"/>
      <c r="C2" s="24" t="s">
        <v>113</v>
      </c>
      <c r="D2" s="24" t="s">
        <v>114</v>
      </c>
      <c r="E2" s="24" t="s">
        <v>115</v>
      </c>
      <c r="F2" s="24" t="s">
        <v>116</v>
      </c>
      <c r="G2" s="24" t="s">
        <v>117</v>
      </c>
      <c r="H2" s="24" t="s">
        <v>118</v>
      </c>
      <c r="I2" s="24" t="s">
        <v>119</v>
      </c>
      <c r="J2" s="24" t="s">
        <v>120</v>
      </c>
      <c r="K2" s="24" t="s">
        <v>121</v>
      </c>
      <c r="L2" s="24" t="s">
        <v>122</v>
      </c>
      <c r="M2" s="24" t="s">
        <v>123</v>
      </c>
      <c r="N2" s="24" t="s">
        <v>124</v>
      </c>
      <c r="O2" s="24" t="s">
        <v>125</v>
      </c>
      <c r="P2" s="24" t="s">
        <v>126</v>
      </c>
      <c r="Q2" s="24" t="s">
        <v>127</v>
      </c>
      <c r="R2" s="24" t="s">
        <v>128</v>
      </c>
      <c r="S2" s="24" t="s">
        <v>129</v>
      </c>
      <c r="T2" s="24" t="s">
        <v>130</v>
      </c>
      <c r="U2" s="24" t="s">
        <v>131</v>
      </c>
      <c r="V2" s="24" t="s">
        <v>132</v>
      </c>
      <c r="W2" s="24" t="s">
        <v>133</v>
      </c>
      <c r="X2" s="24" t="s">
        <v>134</v>
      </c>
      <c r="Y2" s="24" t="s">
        <v>135</v>
      </c>
      <c r="Z2" s="24" t="s">
        <v>136</v>
      </c>
      <c r="AA2" s="24" t="s">
        <v>137</v>
      </c>
      <c r="AB2" s="24" t="s">
        <v>138</v>
      </c>
      <c r="AC2" s="24" t="s">
        <v>139</v>
      </c>
      <c r="AD2" s="24" t="s">
        <v>140</v>
      </c>
      <c r="AE2" s="24" t="s">
        <v>141</v>
      </c>
      <c r="AF2" s="24" t="s">
        <v>142</v>
      </c>
      <c r="AG2" s="24" t="s">
        <v>143</v>
      </c>
      <c r="AH2" s="24" t="s">
        <v>144</v>
      </c>
      <c r="AI2" s="24" t="s">
        <v>145</v>
      </c>
      <c r="AJ2" s="24" t="s">
        <v>146</v>
      </c>
      <c r="AK2" s="24" t="s">
        <v>147</v>
      </c>
      <c r="AL2" s="24" t="s">
        <v>148</v>
      </c>
      <c r="AM2" s="24" t="s">
        <v>149</v>
      </c>
      <c r="AN2" s="24" t="s">
        <v>150</v>
      </c>
      <c r="AO2" s="24" t="s">
        <v>151</v>
      </c>
      <c r="AP2" s="24" t="s">
        <v>152</v>
      </c>
      <c r="AQ2" s="24" t="s">
        <v>153</v>
      </c>
      <c r="AR2" s="24" t="s">
        <v>154</v>
      </c>
      <c r="AS2" s="24" t="s">
        <v>155</v>
      </c>
      <c r="AT2" s="24" t="s">
        <v>156</v>
      </c>
      <c r="AU2" s="24" t="s">
        <v>157</v>
      </c>
      <c r="AV2" s="24" t="s">
        <v>158</v>
      </c>
      <c r="AW2" s="24" t="s">
        <v>159</v>
      </c>
      <c r="AX2" s="24" t="s">
        <v>160</v>
      </c>
      <c r="AY2" s="24" t="s">
        <v>161</v>
      </c>
      <c r="AZ2" s="24" t="s">
        <v>162</v>
      </c>
      <c r="BA2" s="24" t="s">
        <v>163</v>
      </c>
      <c r="BB2" s="24" t="s">
        <v>164</v>
      </c>
      <c r="BC2" s="24" t="s">
        <v>165</v>
      </c>
      <c r="BD2" s="24" t="s">
        <v>166</v>
      </c>
      <c r="BE2" s="24" t="s">
        <v>167</v>
      </c>
      <c r="BF2" s="24" t="s">
        <v>168</v>
      </c>
      <c r="BG2" s="24" t="s">
        <v>169</v>
      </c>
      <c r="BH2" s="24" t="s">
        <v>170</v>
      </c>
      <c r="BI2" s="24" t="s">
        <v>171</v>
      </c>
      <c r="BJ2" s="24" t="s">
        <v>172</v>
      </c>
      <c r="BK2" s="24"/>
      <c r="BL2" s="24"/>
      <c r="BM2" s="24"/>
      <c r="BN2" s="24"/>
      <c r="BO2" s="24"/>
      <c r="BP2" s="24"/>
      <c r="BQ2" s="24"/>
      <c r="BR2" s="24"/>
      <c r="BS2" s="24"/>
      <c r="BT2" s="6"/>
      <c r="BU2" s="6"/>
    </row>
    <row r="3" spans="1:73" ht="12.75">
      <c r="A3" s="1" t="s">
        <v>59</v>
      </c>
      <c r="B3" s="22" t="s">
        <v>113</v>
      </c>
      <c r="C3">
        <v>1.0797665459912194</v>
      </c>
      <c r="D3">
        <v>0.012142861150264547</v>
      </c>
      <c r="E3">
        <v>0.0012616104907992728</v>
      </c>
      <c r="F3">
        <v>0.0014875303120060808</v>
      </c>
      <c r="G3">
        <v>0.0046110612540810544</v>
      </c>
      <c r="H3">
        <v>0</v>
      </c>
      <c r="I3">
        <v>0.0008989572870183833</v>
      </c>
      <c r="J3">
        <v>0.0009401443055262561</v>
      </c>
      <c r="K3">
        <v>0.21717713871966685</v>
      </c>
      <c r="L3">
        <v>0.0011012358327676744</v>
      </c>
      <c r="M3">
        <v>0.007871604652510321</v>
      </c>
      <c r="N3">
        <v>0.002034697551080822</v>
      </c>
      <c r="O3">
        <v>0.0006371748007221041</v>
      </c>
      <c r="P3">
        <v>0.0011665662834071677</v>
      </c>
      <c r="Q3">
        <v>0.001764415185994597</v>
      </c>
      <c r="R3">
        <v>0.0013146985495378044</v>
      </c>
      <c r="S3">
        <v>0.0005303273773473742</v>
      </c>
      <c r="T3">
        <v>0.0015546944610806094</v>
      </c>
      <c r="U3">
        <v>0.0009650091654742322</v>
      </c>
      <c r="V3">
        <v>0.0009496510752495518</v>
      </c>
      <c r="W3">
        <v>0.0006011830917536023</v>
      </c>
      <c r="X3">
        <v>0.0010191931058886542</v>
      </c>
      <c r="Y3">
        <v>0.0010521981940637378</v>
      </c>
      <c r="Z3">
        <v>0.0012864489343923735</v>
      </c>
      <c r="AA3">
        <v>0.0008737404682398724</v>
      </c>
      <c r="AB3">
        <v>0.00124439718885977</v>
      </c>
      <c r="AC3">
        <v>0.0009875384986802202</v>
      </c>
      <c r="AD3">
        <v>0.0006688140565241674</v>
      </c>
      <c r="AE3">
        <v>0.0007364431960461343</v>
      </c>
      <c r="AF3">
        <v>0.0009112364501469302</v>
      </c>
      <c r="AG3">
        <v>0</v>
      </c>
      <c r="AH3">
        <v>0.0004306182132047682</v>
      </c>
      <c r="AI3">
        <v>0.00020984201582073265</v>
      </c>
      <c r="AJ3">
        <v>0.0011434944659517163</v>
      </c>
      <c r="AK3">
        <v>0.0021044673887671023</v>
      </c>
      <c r="AL3">
        <v>0.004566120445606607</v>
      </c>
      <c r="AM3">
        <v>0.002860319037467685</v>
      </c>
      <c r="AN3">
        <v>0.053385151713016776</v>
      </c>
      <c r="AO3">
        <v>0.0007020415156507798</v>
      </c>
      <c r="AP3">
        <v>0.0013615117504841745</v>
      </c>
      <c r="AQ3">
        <v>0.0020432058184265975</v>
      </c>
      <c r="AR3">
        <v>0.0026646896869282196</v>
      </c>
      <c r="AS3">
        <v>0.0006259057885405183</v>
      </c>
      <c r="AT3">
        <v>0.0024957989763485</v>
      </c>
      <c r="AU3">
        <v>0.00044596391515073656</v>
      </c>
      <c r="AV3">
        <v>0.0005414414549575135</v>
      </c>
      <c r="AW3">
        <v>0.0002123421837164964</v>
      </c>
      <c r="AX3">
        <v>0.0006130319537459221</v>
      </c>
      <c r="AY3">
        <v>0.001608584796078517</v>
      </c>
      <c r="AZ3">
        <v>0.0017220887092700174</v>
      </c>
      <c r="BA3">
        <v>0.001695912231172329</v>
      </c>
      <c r="BB3">
        <v>0.0015781604058877417</v>
      </c>
      <c r="BC3">
        <v>0.00029432328828287173</v>
      </c>
      <c r="BD3">
        <v>0.009899842360842478</v>
      </c>
      <c r="BE3">
        <v>0.0016677327282875476</v>
      </c>
      <c r="BF3">
        <v>0.007364034909331992</v>
      </c>
      <c r="BG3">
        <v>0.004769707887259132</v>
      </c>
      <c r="BH3">
        <v>0.001660619968772987</v>
      </c>
      <c r="BI3">
        <v>0</v>
      </c>
      <c r="BJ3">
        <v>0</v>
      </c>
      <c r="BK3" s="7"/>
      <c r="BL3" s="4"/>
      <c r="BM3" s="7"/>
      <c r="BN3" s="7"/>
      <c r="BO3" s="7"/>
      <c r="BP3" s="7"/>
      <c r="BQ3" s="7"/>
      <c r="BR3" s="7"/>
      <c r="BS3" s="4"/>
      <c r="BT3" s="10" t="e">
        <f>#REF!</f>
        <v>#REF!</v>
      </c>
      <c r="BU3" s="10" t="e">
        <f>BT3-BS3</f>
        <v>#REF!</v>
      </c>
    </row>
    <row r="4" spans="1:73" ht="12.75">
      <c r="A4" s="1" t="s">
        <v>0</v>
      </c>
      <c r="B4" s="22" t="s">
        <v>114</v>
      </c>
      <c r="C4">
        <v>6.4403216509542E-05</v>
      </c>
      <c r="D4">
        <v>1.0000109367361751</v>
      </c>
      <c r="E4">
        <v>0.00013886795863069914</v>
      </c>
      <c r="F4">
        <v>0.00010544239605085884</v>
      </c>
      <c r="G4">
        <v>0.00017013354527262208</v>
      </c>
      <c r="H4">
        <v>0</v>
      </c>
      <c r="I4">
        <v>6.760229656404018E-05</v>
      </c>
      <c r="J4">
        <v>9.08310148631044E-05</v>
      </c>
      <c r="K4">
        <v>0.0001978033493777485</v>
      </c>
      <c r="L4">
        <v>0.0031239141777277424</v>
      </c>
      <c r="M4">
        <v>0.0002151856982885057</v>
      </c>
      <c r="N4">
        <v>6.677183224891592E-05</v>
      </c>
      <c r="O4">
        <v>6.511234188031649E-05</v>
      </c>
      <c r="P4">
        <v>0.029199359055881915</v>
      </c>
      <c r="Q4">
        <v>0.012273924130881367</v>
      </c>
      <c r="R4">
        <v>0.0011760312006304004</v>
      </c>
      <c r="S4">
        <v>2.0909860648943883E-05</v>
      </c>
      <c r="T4">
        <v>0.00010919654434158208</v>
      </c>
      <c r="U4">
        <v>0.00030761806238405594</v>
      </c>
      <c r="V4">
        <v>0.0002605387066439747</v>
      </c>
      <c r="W4">
        <v>9.80877406949653E-05</v>
      </c>
      <c r="X4">
        <v>0.0011011471631130836</v>
      </c>
      <c r="Y4">
        <v>0.00018807725118760577</v>
      </c>
      <c r="Z4">
        <v>4.2254726960235165E-05</v>
      </c>
      <c r="AA4">
        <v>0.00026385109752000624</v>
      </c>
      <c r="AB4">
        <v>3.927771864274122E-05</v>
      </c>
      <c r="AC4">
        <v>7.90524075458221E-05</v>
      </c>
      <c r="AD4">
        <v>8.301315771647803E-05</v>
      </c>
      <c r="AE4">
        <v>0.00026812409089063276</v>
      </c>
      <c r="AF4">
        <v>0.000624519566854783</v>
      </c>
      <c r="AG4">
        <v>0</v>
      </c>
      <c r="AH4">
        <v>7.2834382602332E-05</v>
      </c>
      <c r="AI4">
        <v>5.842653177968209E-05</v>
      </c>
      <c r="AJ4">
        <v>0.0009510535346088895</v>
      </c>
      <c r="AK4">
        <v>8.873186621822704E-05</v>
      </c>
      <c r="AL4">
        <v>0.00013906271057951097</v>
      </c>
      <c r="AM4">
        <v>0.0001783347175418271</v>
      </c>
      <c r="AN4">
        <v>0.0001924561084275347</v>
      </c>
      <c r="AO4">
        <v>6.435554607216629E-05</v>
      </c>
      <c r="AP4">
        <v>0.00015152532076985052</v>
      </c>
      <c r="AQ4">
        <v>9.812436262402527E-05</v>
      </c>
      <c r="AR4">
        <v>0.0003513343813874611</v>
      </c>
      <c r="AS4">
        <v>4.116972275138469E-05</v>
      </c>
      <c r="AT4">
        <v>0.00024712417764586843</v>
      </c>
      <c r="AU4">
        <v>4.487223496978383E-05</v>
      </c>
      <c r="AV4">
        <v>7.675073093586755E-05</v>
      </c>
      <c r="AW4">
        <v>0.00010040434712530368</v>
      </c>
      <c r="AX4">
        <v>3.537503445822122E-05</v>
      </c>
      <c r="AY4">
        <v>5.0821373094857784E-05</v>
      </c>
      <c r="AZ4">
        <v>4.653146250625957E-05</v>
      </c>
      <c r="BA4">
        <v>0.0001065391795770849</v>
      </c>
      <c r="BB4">
        <v>7.65396372730606E-05</v>
      </c>
      <c r="BC4">
        <v>3.653562904884174E-05</v>
      </c>
      <c r="BD4">
        <v>3.483314682546628E-05</v>
      </c>
      <c r="BE4">
        <v>7.453711772940535E-05</v>
      </c>
      <c r="BF4">
        <v>0.00016742015877823258</v>
      </c>
      <c r="BG4">
        <v>0.00034613039111207246</v>
      </c>
      <c r="BH4">
        <v>0.00011481745525678299</v>
      </c>
      <c r="BI4">
        <v>0</v>
      </c>
      <c r="BJ4">
        <v>0</v>
      </c>
      <c r="BK4" s="7"/>
      <c r="BL4" s="4"/>
      <c r="BM4" s="7"/>
      <c r="BN4" s="7"/>
      <c r="BO4" s="7"/>
      <c r="BP4" s="7"/>
      <c r="BQ4" s="7"/>
      <c r="BR4" s="7"/>
      <c r="BS4" s="4"/>
      <c r="BT4" s="10" t="e">
        <f>#REF!</f>
        <v>#REF!</v>
      </c>
      <c r="BU4" s="10" t="e">
        <f aca="true" t="shared" si="0" ref="BU4:BU62">BT4-BS4</f>
        <v>#REF!</v>
      </c>
    </row>
    <row r="5" spans="1:73" ht="12.75">
      <c r="A5" s="1" t="s">
        <v>1</v>
      </c>
      <c r="B5" s="22" t="s">
        <v>115</v>
      </c>
      <c r="C5">
        <v>0.0007145100046523843</v>
      </c>
      <c r="D5">
        <v>9.746056508557371E-06</v>
      </c>
      <c r="E5">
        <v>1.000013798245907</v>
      </c>
      <c r="F5">
        <v>2.3525534987820384E-05</v>
      </c>
      <c r="G5">
        <v>5.16818727154056E-05</v>
      </c>
      <c r="H5">
        <v>0</v>
      </c>
      <c r="I5">
        <v>1.1046597293434248E-05</v>
      </c>
      <c r="J5">
        <v>1.382182286567146E-05</v>
      </c>
      <c r="K5">
        <v>0.0036347944480644738</v>
      </c>
      <c r="L5">
        <v>7.779187035912612E-06</v>
      </c>
      <c r="M5">
        <v>1.55016001122371E-05</v>
      </c>
      <c r="N5">
        <v>1.0950047974580751E-05</v>
      </c>
      <c r="O5">
        <v>6.616519936166005E-06</v>
      </c>
      <c r="P5">
        <v>8.550393198585417E-06</v>
      </c>
      <c r="Q5">
        <v>8.598285201098777E-06</v>
      </c>
      <c r="R5">
        <v>1.6930608810710086E-05</v>
      </c>
      <c r="S5">
        <v>4.324693545519373E-06</v>
      </c>
      <c r="T5">
        <v>1.8055509093645237E-05</v>
      </c>
      <c r="U5">
        <v>1.1574911124439238E-05</v>
      </c>
      <c r="V5">
        <v>1.2778099336766054E-05</v>
      </c>
      <c r="W5">
        <v>7.197369179684225E-06</v>
      </c>
      <c r="X5">
        <v>1.3298258050023934E-05</v>
      </c>
      <c r="Y5">
        <v>1.3736031713080226E-05</v>
      </c>
      <c r="Z5">
        <v>2.3413661165675788E-05</v>
      </c>
      <c r="AA5">
        <v>1.1894908123604432E-05</v>
      </c>
      <c r="AB5">
        <v>2.241622968591861E-05</v>
      </c>
      <c r="AC5">
        <v>1.0452711833343867E-05</v>
      </c>
      <c r="AD5">
        <v>6.426406005265081E-06</v>
      </c>
      <c r="AE5">
        <v>8.447401287769213E-06</v>
      </c>
      <c r="AF5">
        <v>7.217074585954583E-06</v>
      </c>
      <c r="AG5">
        <v>0</v>
      </c>
      <c r="AH5">
        <v>4.667057118329189E-06</v>
      </c>
      <c r="AI5">
        <v>2.7288144525701967E-06</v>
      </c>
      <c r="AJ5">
        <v>1.3978969649126746E-05</v>
      </c>
      <c r="AK5">
        <v>1.4559051584576414E-05</v>
      </c>
      <c r="AL5">
        <v>3.722914993462173E-05</v>
      </c>
      <c r="AM5">
        <v>2.771061378894832E-05</v>
      </c>
      <c r="AN5">
        <v>0.0011863502034074108</v>
      </c>
      <c r="AO5">
        <v>1.1794764022118005E-05</v>
      </c>
      <c r="AP5">
        <v>2.452550904774265E-05</v>
      </c>
      <c r="AQ5">
        <v>3.687004602796154E-05</v>
      </c>
      <c r="AR5">
        <v>5.3091711258920335E-05</v>
      </c>
      <c r="AS5">
        <v>1.0375810336101137E-05</v>
      </c>
      <c r="AT5">
        <v>4.105143482962583E-05</v>
      </c>
      <c r="AU5">
        <v>6.908711952872922E-06</v>
      </c>
      <c r="AV5">
        <v>8.795361396922331E-06</v>
      </c>
      <c r="AW5">
        <v>2.9480324763584326E-06</v>
      </c>
      <c r="AX5">
        <v>7.126395161729864E-06</v>
      </c>
      <c r="AY5">
        <v>2.9093681116842842E-05</v>
      </c>
      <c r="AZ5">
        <v>3.261842815517376E-05</v>
      </c>
      <c r="BA5">
        <v>2.060840132625374E-05</v>
      </c>
      <c r="BB5">
        <v>7.4555523176931025E-06</v>
      </c>
      <c r="BC5">
        <v>4.699968609609049E-06</v>
      </c>
      <c r="BD5">
        <v>8.397905626139957E-05</v>
      </c>
      <c r="BE5">
        <v>2.453456127705223E-05</v>
      </c>
      <c r="BF5">
        <v>7.38776860138912E-05</v>
      </c>
      <c r="BG5">
        <v>6.401637118479483E-05</v>
      </c>
      <c r="BH5">
        <v>2.0214811194812992E-05</v>
      </c>
      <c r="BI5">
        <v>0</v>
      </c>
      <c r="BJ5">
        <v>0</v>
      </c>
      <c r="BK5" s="7"/>
      <c r="BL5" s="4"/>
      <c r="BM5" s="7"/>
      <c r="BN5" s="7"/>
      <c r="BO5" s="7"/>
      <c r="BP5" s="7"/>
      <c r="BQ5" s="7"/>
      <c r="BR5" s="7"/>
      <c r="BS5" s="4"/>
      <c r="BT5" s="10" t="e">
        <f>#REF!</f>
        <v>#REF!</v>
      </c>
      <c r="BU5" s="10" t="e">
        <f t="shared" si="0"/>
        <v>#REF!</v>
      </c>
    </row>
    <row r="6" spans="1:73" ht="12.75">
      <c r="A6" s="1" t="s">
        <v>2</v>
      </c>
      <c r="B6" s="22" t="s">
        <v>116</v>
      </c>
      <c r="C6">
        <v>1.1407406472732407E-05</v>
      </c>
      <c r="D6">
        <v>9.745026071518639E-07</v>
      </c>
      <c r="E6">
        <v>3.5953514758934306E-06</v>
      </c>
      <c r="F6">
        <v>1.0000101105574037</v>
      </c>
      <c r="G6">
        <v>1.3318817650610987E-05</v>
      </c>
      <c r="H6">
        <v>0</v>
      </c>
      <c r="I6">
        <v>0.0004927787622820964</v>
      </c>
      <c r="J6">
        <v>0.00028029984782233807</v>
      </c>
      <c r="K6">
        <v>9.171252872222342E-06</v>
      </c>
      <c r="L6">
        <v>6.746906873852664E-06</v>
      </c>
      <c r="M6">
        <v>1.5102498855452363E-05</v>
      </c>
      <c r="N6">
        <v>4.7477713946989156E-06</v>
      </c>
      <c r="O6">
        <v>9.291720574593644E-06</v>
      </c>
      <c r="P6">
        <v>9.79993257163858E-06</v>
      </c>
      <c r="Q6">
        <v>1.9871004650572347E-05</v>
      </c>
      <c r="R6">
        <v>1.019625481580482E-05</v>
      </c>
      <c r="S6">
        <v>2.3853258274964884E-06</v>
      </c>
      <c r="T6">
        <v>2.114917810821114E-05</v>
      </c>
      <c r="U6">
        <v>1.4564486489941237E-05</v>
      </c>
      <c r="V6">
        <v>0.00012728789929430484</v>
      </c>
      <c r="W6">
        <v>0.0004675064108362212</v>
      </c>
      <c r="X6">
        <v>5.475626321132451E-05</v>
      </c>
      <c r="Y6">
        <v>1.7339303002302598E-05</v>
      </c>
      <c r="Z6">
        <v>3.2168159529515358E-06</v>
      </c>
      <c r="AA6">
        <v>1.848379289760094E-05</v>
      </c>
      <c r="AB6">
        <v>5.724523141466767E-06</v>
      </c>
      <c r="AC6">
        <v>1.1208263557752323E-05</v>
      </c>
      <c r="AD6">
        <v>8.54899452460545E-06</v>
      </c>
      <c r="AE6">
        <v>1.4454295036924642E-05</v>
      </c>
      <c r="AF6">
        <v>2.1178712296633215E-05</v>
      </c>
      <c r="AG6">
        <v>0</v>
      </c>
      <c r="AH6">
        <v>0.00032482564122251545</v>
      </c>
      <c r="AI6">
        <v>1.4103808805737446E-05</v>
      </c>
      <c r="AJ6">
        <v>3.0293303247985207E-05</v>
      </c>
      <c r="AK6">
        <v>5.870429408978221E-06</v>
      </c>
      <c r="AL6">
        <v>7.96530511366569E-06</v>
      </c>
      <c r="AM6">
        <v>1.4989916079361868E-05</v>
      </c>
      <c r="AN6">
        <v>1.2186655909548375E-05</v>
      </c>
      <c r="AO6">
        <v>5.271567489501654E-06</v>
      </c>
      <c r="AP6">
        <v>4.189607381413266E-06</v>
      </c>
      <c r="AQ6">
        <v>3.6751745837868506E-06</v>
      </c>
      <c r="AR6">
        <v>8.693680840932343E-06</v>
      </c>
      <c r="AS6">
        <v>4.392471288061424E-06</v>
      </c>
      <c r="AT6">
        <v>1.3489414707825678E-05</v>
      </c>
      <c r="AU6">
        <v>1.919710455752654E-06</v>
      </c>
      <c r="AV6">
        <v>2.6259932912222206E-06</v>
      </c>
      <c r="AW6">
        <v>4.010089149256096E-06</v>
      </c>
      <c r="AX6">
        <v>1.982903842104589E-06</v>
      </c>
      <c r="AY6">
        <v>5.662192386152404E-06</v>
      </c>
      <c r="AZ6">
        <v>1.1629475336124733E-05</v>
      </c>
      <c r="BA6">
        <v>3.944315602310136E-06</v>
      </c>
      <c r="BB6">
        <v>7.024996083489447E-06</v>
      </c>
      <c r="BC6">
        <v>1.9001367524207373E-06</v>
      </c>
      <c r="BD6">
        <v>5.520552218873858E-06</v>
      </c>
      <c r="BE6">
        <v>3.236883646872065E-05</v>
      </c>
      <c r="BF6">
        <v>7.787963306447146E-06</v>
      </c>
      <c r="BG6">
        <v>6.513823278220945E-06</v>
      </c>
      <c r="BH6">
        <v>1.38768783742731E-05</v>
      </c>
      <c r="BI6">
        <v>0</v>
      </c>
      <c r="BJ6">
        <v>0</v>
      </c>
      <c r="BK6" s="7"/>
      <c r="BL6" s="4"/>
      <c r="BM6" s="7"/>
      <c r="BN6" s="7"/>
      <c r="BO6" s="7"/>
      <c r="BP6" s="7"/>
      <c r="BQ6" s="7"/>
      <c r="BR6" s="7"/>
      <c r="BS6" s="4"/>
      <c r="BT6" s="10" t="e">
        <f>#REF!</f>
        <v>#REF!</v>
      </c>
      <c r="BU6" s="10" t="e">
        <f t="shared" si="0"/>
        <v>#REF!</v>
      </c>
    </row>
    <row r="7" spans="1:73" ht="12.75">
      <c r="A7" s="1" t="s">
        <v>3</v>
      </c>
      <c r="B7" s="22" t="s">
        <v>117</v>
      </c>
      <c r="C7">
        <v>1.689581561412419E-09</v>
      </c>
      <c r="D7">
        <v>8.110433068708514E-11</v>
      </c>
      <c r="E7">
        <v>9.626018660651117E-11</v>
      </c>
      <c r="F7">
        <v>1.5436279960048263E-10</v>
      </c>
      <c r="G7">
        <v>1.0000000002568143</v>
      </c>
      <c r="H7">
        <v>0</v>
      </c>
      <c r="I7">
        <v>6.755300997579811E-09</v>
      </c>
      <c r="J7">
        <v>1.0381772623385597E-10</v>
      </c>
      <c r="K7">
        <v>4.4694872079509405E-10</v>
      </c>
      <c r="L7">
        <v>1.2827594828748797E-10</v>
      </c>
      <c r="M7">
        <v>3.9540961573905297E-10</v>
      </c>
      <c r="N7">
        <v>1.3742717687982188E-10</v>
      </c>
      <c r="O7">
        <v>1.708347959354544E-10</v>
      </c>
      <c r="P7">
        <v>3.560817731443581E-10</v>
      </c>
      <c r="Q7">
        <v>3.592189980552618E-10</v>
      </c>
      <c r="R7">
        <v>2.4717142868645466E-10</v>
      </c>
      <c r="S7">
        <v>1.4776628572946506E-10</v>
      </c>
      <c r="T7">
        <v>7.561860832542034E-09</v>
      </c>
      <c r="U7">
        <v>9.331626213435109E-10</v>
      </c>
      <c r="V7">
        <v>2.3577297183678865E-09</v>
      </c>
      <c r="W7">
        <v>1.441521965813828E-10</v>
      </c>
      <c r="X7">
        <v>1.4915877096735762E-10</v>
      </c>
      <c r="Y7">
        <v>1.2053479134065007E-10</v>
      </c>
      <c r="Z7">
        <v>1.5217545848435397E-10</v>
      </c>
      <c r="AA7">
        <v>1.4853174534705024E-10</v>
      </c>
      <c r="AB7">
        <v>1.8993806502552445E-10</v>
      </c>
      <c r="AC7">
        <v>2.0517622462668821E-10</v>
      </c>
      <c r="AD7">
        <v>7.690870251352208E-11</v>
      </c>
      <c r="AE7">
        <v>8.520632481018782E-11</v>
      </c>
      <c r="AF7">
        <v>1.598005501087309E-10</v>
      </c>
      <c r="AG7">
        <v>0</v>
      </c>
      <c r="AH7">
        <v>1.0351206544502981E-10</v>
      </c>
      <c r="AI7">
        <v>1.2243673986293555E-10</v>
      </c>
      <c r="AJ7">
        <v>1.5025207263926803E-09</v>
      </c>
      <c r="AK7">
        <v>1.4879109630355724E-10</v>
      </c>
      <c r="AL7">
        <v>2.0831673359579778E-10</v>
      </c>
      <c r="AM7">
        <v>2.511445504614902E-10</v>
      </c>
      <c r="AN7">
        <v>2.5078218577397827E-10</v>
      </c>
      <c r="AO7">
        <v>8.516398059633034E-11</v>
      </c>
      <c r="AP7">
        <v>1.2307336016392912E-10</v>
      </c>
      <c r="AQ7">
        <v>9.893468361130336E-11</v>
      </c>
      <c r="AR7">
        <v>2.3280460062011733E-10</v>
      </c>
      <c r="AS7">
        <v>1.071280227990512E-10</v>
      </c>
      <c r="AT7">
        <v>2.0187911200660068E-10</v>
      </c>
      <c r="AU7">
        <v>3.369033489476688E-11</v>
      </c>
      <c r="AV7">
        <v>4.410570074309342E-11</v>
      </c>
      <c r="AW7">
        <v>1.5956510042720486E-10</v>
      </c>
      <c r="AX7">
        <v>4.634408083376874E-11</v>
      </c>
      <c r="AY7">
        <v>1.7608630096234797E-10</v>
      </c>
      <c r="AZ7">
        <v>7.527934908537688E-10</v>
      </c>
      <c r="BA7">
        <v>8.719962695413165E-11</v>
      </c>
      <c r="BB7">
        <v>2.7435400802606976E-10</v>
      </c>
      <c r="BC7">
        <v>9.196827950905893E-11</v>
      </c>
      <c r="BD7">
        <v>4.316748035751419E-08</v>
      </c>
      <c r="BE7">
        <v>3.1404852892802054E-10</v>
      </c>
      <c r="BF7">
        <v>1.600291759276822E-09</v>
      </c>
      <c r="BG7">
        <v>1.6346722208777975E-10</v>
      </c>
      <c r="BH7">
        <v>8.989149756273379E-10</v>
      </c>
      <c r="BI7">
        <v>0</v>
      </c>
      <c r="BJ7">
        <v>0</v>
      </c>
      <c r="BK7" s="7"/>
      <c r="BL7" s="4"/>
      <c r="BM7" s="7"/>
      <c r="BN7" s="7"/>
      <c r="BO7" s="7"/>
      <c r="BP7" s="7"/>
      <c r="BQ7" s="7"/>
      <c r="BR7" s="7"/>
      <c r="BS7" s="4"/>
      <c r="BT7" s="10" t="e">
        <f>#REF!</f>
        <v>#REF!</v>
      </c>
      <c r="BU7" s="10" t="e">
        <f t="shared" si="0"/>
        <v>#REF!</v>
      </c>
    </row>
    <row r="8" spans="1:73" ht="12.75">
      <c r="A8" s="1" t="s">
        <v>4</v>
      </c>
      <c r="B8" s="22" t="s">
        <v>118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 s="7"/>
      <c r="BL8" s="4"/>
      <c r="BM8" s="7"/>
      <c r="BN8" s="7"/>
      <c r="BO8" s="7"/>
      <c r="BP8" s="7"/>
      <c r="BQ8" s="7"/>
      <c r="BR8" s="7"/>
      <c r="BS8" s="4"/>
      <c r="BT8" s="10" t="e">
        <f>#REF!</f>
        <v>#REF!</v>
      </c>
      <c r="BU8" s="10" t="e">
        <f t="shared" si="0"/>
        <v>#REF!</v>
      </c>
    </row>
    <row r="9" spans="1:73" ht="12.75">
      <c r="A9" s="1" t="s">
        <v>5</v>
      </c>
      <c r="B9" s="22" t="s">
        <v>119</v>
      </c>
      <c r="C9">
        <v>5.453116152829446E-07</v>
      </c>
      <c r="D9">
        <v>1.3598337410616675E-07</v>
      </c>
      <c r="E9">
        <v>3.164290610476346E-07</v>
      </c>
      <c r="F9">
        <v>3.446213193049874E-07</v>
      </c>
      <c r="G9">
        <v>6.969030314962769E-07</v>
      </c>
      <c r="H9">
        <v>0</v>
      </c>
      <c r="I9">
        <v>1.0000136947339384</v>
      </c>
      <c r="J9">
        <v>3.4339624012617073E-06</v>
      </c>
      <c r="K9">
        <v>3.098472573832425E-07</v>
      </c>
      <c r="L9">
        <v>3.926021353563294E-07</v>
      </c>
      <c r="M9">
        <v>7.624185824277568E-07</v>
      </c>
      <c r="N9">
        <v>2.4386680743523214E-07</v>
      </c>
      <c r="O9">
        <v>3.9333500095478144E-07</v>
      </c>
      <c r="P9">
        <v>5.164643678780391E-07</v>
      </c>
      <c r="Q9">
        <v>1.2832429817797917E-06</v>
      </c>
      <c r="R9">
        <v>4.2598582256817075E-07</v>
      </c>
      <c r="S9">
        <v>2.0913271990298E-07</v>
      </c>
      <c r="T9">
        <v>9.735852438339352E-06</v>
      </c>
      <c r="U9">
        <v>2.101811521795442E-06</v>
      </c>
      <c r="V9">
        <v>2.2787190685158706E-06</v>
      </c>
      <c r="W9">
        <v>7.684229709665265E-05</v>
      </c>
      <c r="X9">
        <v>8.121081266312284E-06</v>
      </c>
      <c r="Y9">
        <v>2.1044835610224747E-06</v>
      </c>
      <c r="Z9">
        <v>2.1681723455270478E-07</v>
      </c>
      <c r="AA9">
        <v>2.218939745649907E-06</v>
      </c>
      <c r="AB9">
        <v>3.409122593456718E-07</v>
      </c>
      <c r="AC9">
        <v>6.451909564094476E-07</v>
      </c>
      <c r="AD9">
        <v>1.0788740611839086E-06</v>
      </c>
      <c r="AE9">
        <v>1.7325441040106794E-06</v>
      </c>
      <c r="AF9">
        <v>2.92081980545776E-06</v>
      </c>
      <c r="AG9">
        <v>0</v>
      </c>
      <c r="AH9">
        <v>2.749130001683834E-07</v>
      </c>
      <c r="AI9">
        <v>4.0988647545865045E-07</v>
      </c>
      <c r="AJ9">
        <v>2.59033777374106E-06</v>
      </c>
      <c r="AK9">
        <v>4.120440852000688E-07</v>
      </c>
      <c r="AL9">
        <v>5.062638273712301E-07</v>
      </c>
      <c r="AM9">
        <v>7.636596520322654E-07</v>
      </c>
      <c r="AN9">
        <v>2.6238423197143937E-07</v>
      </c>
      <c r="AO9">
        <v>1.338879773576732E-07</v>
      </c>
      <c r="AP9">
        <v>1.9013210114004233E-07</v>
      </c>
      <c r="AQ9">
        <v>2.387661452999E-07</v>
      </c>
      <c r="AR9">
        <v>3.762901848434215E-07</v>
      </c>
      <c r="AS9">
        <v>1.1258474263364935E-07</v>
      </c>
      <c r="AT9">
        <v>4.6498548865188294E-07</v>
      </c>
      <c r="AU9">
        <v>5.98454090978171E-08</v>
      </c>
      <c r="AV9">
        <v>8.820331468732874E-08</v>
      </c>
      <c r="AW9">
        <v>2.9002008345303375E-07</v>
      </c>
      <c r="AX9">
        <v>9.912392114975763E-08</v>
      </c>
      <c r="AY9">
        <v>2.4252061179922553E-07</v>
      </c>
      <c r="AZ9">
        <v>1.6278134523666155E-07</v>
      </c>
      <c r="BA9">
        <v>1.6911412558320597E-07</v>
      </c>
      <c r="BB9">
        <v>2.656318244571496E-07</v>
      </c>
      <c r="BC9">
        <v>1.1847091811054387E-07</v>
      </c>
      <c r="BD9">
        <v>5.505566236285501E-07</v>
      </c>
      <c r="BE9">
        <v>5.06378269989734E-07</v>
      </c>
      <c r="BF9">
        <v>1.6668536089684317E-07</v>
      </c>
      <c r="BG9">
        <v>2.3485770711854985E-07</v>
      </c>
      <c r="BH9">
        <v>1.0138019737337884E-06</v>
      </c>
      <c r="BI9">
        <v>0</v>
      </c>
      <c r="BJ9">
        <v>0</v>
      </c>
      <c r="BK9" s="7"/>
      <c r="BL9" s="4"/>
      <c r="BM9" s="7"/>
      <c r="BN9" s="7"/>
      <c r="BO9" s="7"/>
      <c r="BP9" s="7"/>
      <c r="BQ9" s="7"/>
      <c r="BR9" s="7"/>
      <c r="BS9" s="4"/>
      <c r="BT9" s="10" t="e">
        <f>#REF!</f>
        <v>#REF!</v>
      </c>
      <c r="BU9" s="10" t="e">
        <f t="shared" si="0"/>
        <v>#REF!</v>
      </c>
    </row>
    <row r="10" spans="1:73" ht="12.75">
      <c r="A10" s="1" t="s">
        <v>6</v>
      </c>
      <c r="B10" s="22" t="s">
        <v>120</v>
      </c>
      <c r="C10">
        <v>0.0002779678537028699</v>
      </c>
      <c r="D10">
        <v>6.375799068440531E-05</v>
      </c>
      <c r="E10">
        <v>0.00027800704776087504</v>
      </c>
      <c r="F10">
        <v>0.0006196826096650764</v>
      </c>
      <c r="G10">
        <v>0.0011691914236208656</v>
      </c>
      <c r="H10">
        <v>0</v>
      </c>
      <c r="I10">
        <v>0.006723587353145129</v>
      </c>
      <c r="J10">
        <v>1.0075749131404002</v>
      </c>
      <c r="K10">
        <v>0.0004403678786910114</v>
      </c>
      <c r="L10">
        <v>0.001662345393872225</v>
      </c>
      <c r="M10">
        <v>0.00034648909940716106</v>
      </c>
      <c r="N10">
        <v>0.00029659946458675187</v>
      </c>
      <c r="O10">
        <v>0.00023080595659311502</v>
      </c>
      <c r="P10">
        <v>0.0004971222731340183</v>
      </c>
      <c r="Q10">
        <v>0.006023853791023404</v>
      </c>
      <c r="R10">
        <v>0.0008747049304328873</v>
      </c>
      <c r="S10">
        <v>0.0001249364267663873</v>
      </c>
      <c r="T10">
        <v>0.000653968002530907</v>
      </c>
      <c r="U10">
        <v>0.00045423438891579077</v>
      </c>
      <c r="V10">
        <v>0.03615483332294688</v>
      </c>
      <c r="W10">
        <v>0.003199384202267223</v>
      </c>
      <c r="X10">
        <v>0.0006753391059907128</v>
      </c>
      <c r="Y10">
        <v>0.0003931147337280207</v>
      </c>
      <c r="Z10">
        <v>0.0002522176296184292</v>
      </c>
      <c r="AA10">
        <v>0.0014714342733735876</v>
      </c>
      <c r="AB10">
        <v>0.00019871983989073731</v>
      </c>
      <c r="AC10">
        <v>0.0014803002746819338</v>
      </c>
      <c r="AD10">
        <v>0.00030557437996699675</v>
      </c>
      <c r="AE10">
        <v>0.0003265399775237383</v>
      </c>
      <c r="AF10">
        <v>0.0003597766761547047</v>
      </c>
      <c r="AG10">
        <v>0</v>
      </c>
      <c r="AH10">
        <v>0.0007449506470996046</v>
      </c>
      <c r="AI10">
        <v>0.0008048414051223032</v>
      </c>
      <c r="AJ10">
        <v>0.011542141951390947</v>
      </c>
      <c r="AK10">
        <v>0.0004358175860156543</v>
      </c>
      <c r="AL10">
        <v>0.0012922457521449963</v>
      </c>
      <c r="AM10">
        <v>0.0011590018027647668</v>
      </c>
      <c r="AN10">
        <v>0.0007966023643206392</v>
      </c>
      <c r="AO10">
        <v>0.0003818476478692406</v>
      </c>
      <c r="AP10">
        <v>0.0005262005261403542</v>
      </c>
      <c r="AQ10">
        <v>0.0003446368287699945</v>
      </c>
      <c r="AR10">
        <v>0.0011603918397873015</v>
      </c>
      <c r="AS10">
        <v>0.00021943771847886715</v>
      </c>
      <c r="AT10">
        <v>0.0010108639780090163</v>
      </c>
      <c r="AU10">
        <v>0.000136754398785908</v>
      </c>
      <c r="AV10">
        <v>0.0002324403772315191</v>
      </c>
      <c r="AW10">
        <v>0.001641550790231203</v>
      </c>
      <c r="AX10">
        <v>0.00012023126955200478</v>
      </c>
      <c r="AY10">
        <v>0.00028571592852146336</v>
      </c>
      <c r="AZ10">
        <v>0.0002718144315612158</v>
      </c>
      <c r="BA10">
        <v>0.0002463181571566356</v>
      </c>
      <c r="BB10">
        <v>0.000888885944033938</v>
      </c>
      <c r="BC10">
        <v>0.00019073347686380883</v>
      </c>
      <c r="BD10">
        <v>0.00017930900853652376</v>
      </c>
      <c r="BE10">
        <v>0.002886074265436981</v>
      </c>
      <c r="BF10">
        <v>0.0003525349281636457</v>
      </c>
      <c r="BG10">
        <v>0.00039623094656493057</v>
      </c>
      <c r="BH10">
        <v>0.00036915692819195547</v>
      </c>
      <c r="BI10">
        <v>0</v>
      </c>
      <c r="BJ10">
        <v>0</v>
      </c>
      <c r="BK10" s="7"/>
      <c r="BL10" s="4"/>
      <c r="BM10" s="7"/>
      <c r="BN10" s="7"/>
      <c r="BO10" s="7"/>
      <c r="BP10" s="7"/>
      <c r="BQ10" s="7"/>
      <c r="BR10" s="7"/>
      <c r="BS10" s="4"/>
      <c r="BT10" s="10" t="e">
        <f>#REF!</f>
        <v>#REF!</v>
      </c>
      <c r="BU10" s="10" t="e">
        <f t="shared" si="0"/>
        <v>#REF!</v>
      </c>
    </row>
    <row r="11" spans="1:73" ht="12.75">
      <c r="A11" s="1" t="s">
        <v>7</v>
      </c>
      <c r="B11" s="22" t="s">
        <v>121</v>
      </c>
      <c r="C11">
        <v>0.22803186227032043</v>
      </c>
      <c r="D11">
        <v>0.0029871568261140994</v>
      </c>
      <c r="E11">
        <v>0.0036107779103571594</v>
      </c>
      <c r="F11">
        <v>0.0049191603521665725</v>
      </c>
      <c r="G11">
        <v>0.008779478322869863</v>
      </c>
      <c r="H11">
        <v>0</v>
      </c>
      <c r="I11">
        <v>0.0027180923721323996</v>
      </c>
      <c r="J11">
        <v>0.0035835764091546774</v>
      </c>
      <c r="K11">
        <v>1.1619756913445831</v>
      </c>
      <c r="L11">
        <v>0.0019664151820685915</v>
      </c>
      <c r="M11">
        <v>0.004064429361031958</v>
      </c>
      <c r="N11">
        <v>0.0026417752066009046</v>
      </c>
      <c r="O11">
        <v>0.0015995086246966223</v>
      </c>
      <c r="P11">
        <v>0.0020987169933030718</v>
      </c>
      <c r="Q11">
        <v>0.0022174462676362236</v>
      </c>
      <c r="R11">
        <v>0.0038553660370392925</v>
      </c>
      <c r="S11">
        <v>0.0010591476538976536</v>
      </c>
      <c r="T11">
        <v>0.005120350292998848</v>
      </c>
      <c r="U11">
        <v>0.002790582244503987</v>
      </c>
      <c r="V11">
        <v>0.002973856696327413</v>
      </c>
      <c r="W11">
        <v>0.0016688094949873788</v>
      </c>
      <c r="X11">
        <v>0.003024644560649751</v>
      </c>
      <c r="Y11">
        <v>0.003120248894920677</v>
      </c>
      <c r="Z11">
        <v>0.005013119968524102</v>
      </c>
      <c r="AA11">
        <v>0.0026490467823869312</v>
      </c>
      <c r="AB11">
        <v>0.004833932128418779</v>
      </c>
      <c r="AC11">
        <v>0.002495881951029505</v>
      </c>
      <c r="AD11">
        <v>0.0014606066157544942</v>
      </c>
      <c r="AE11">
        <v>0.0019144204418922019</v>
      </c>
      <c r="AF11">
        <v>0.0017869841310793736</v>
      </c>
      <c r="AG11">
        <v>0</v>
      </c>
      <c r="AH11">
        <v>0.0010940962419835746</v>
      </c>
      <c r="AI11">
        <v>0.0006156047720413211</v>
      </c>
      <c r="AJ11">
        <v>0.003254477578807548</v>
      </c>
      <c r="AK11">
        <v>0.003082468655815175</v>
      </c>
      <c r="AL11">
        <v>0.00966285793088293</v>
      </c>
      <c r="AM11">
        <v>0.007207416727248451</v>
      </c>
      <c r="AN11">
        <v>0.24941549984553982</v>
      </c>
      <c r="AO11">
        <v>0.002531307797788946</v>
      </c>
      <c r="AP11">
        <v>0.0052471355610436</v>
      </c>
      <c r="AQ11">
        <v>0.008194682194212414</v>
      </c>
      <c r="AR11">
        <v>0.0112884059653259</v>
      </c>
      <c r="AS11">
        <v>0.002246199917574422</v>
      </c>
      <c r="AT11">
        <v>0.00883726828904302</v>
      </c>
      <c r="AU11">
        <v>0.0014801957888479981</v>
      </c>
      <c r="AV11">
        <v>0.0018997815652128413</v>
      </c>
      <c r="AW11">
        <v>0.0006635224167670438</v>
      </c>
      <c r="AX11">
        <v>0.0015697402060223084</v>
      </c>
      <c r="AY11">
        <v>0.00625821367292299</v>
      </c>
      <c r="AZ11">
        <v>0.007042993125673</v>
      </c>
      <c r="BA11">
        <v>0.004536221080511092</v>
      </c>
      <c r="BB11">
        <v>0.0019534494737196186</v>
      </c>
      <c r="BC11">
        <v>0.0010616106937056482</v>
      </c>
      <c r="BD11">
        <v>0.025416609024169392</v>
      </c>
      <c r="BE11">
        <v>0.0068922596872769476</v>
      </c>
      <c r="BF11">
        <v>0.010541915461130308</v>
      </c>
      <c r="BG11">
        <v>0.017612252664153234</v>
      </c>
      <c r="BH11">
        <v>0.005779762906336132</v>
      </c>
      <c r="BI11">
        <v>0</v>
      </c>
      <c r="BJ11">
        <v>0</v>
      </c>
      <c r="BK11" s="7"/>
      <c r="BL11" s="4"/>
      <c r="BM11" s="7"/>
      <c r="BN11" s="7"/>
      <c r="BO11" s="7"/>
      <c r="BP11" s="7"/>
      <c r="BQ11" s="7"/>
      <c r="BR11" s="7"/>
      <c r="BS11" s="4"/>
      <c r="BT11" s="10" t="e">
        <f>#REF!</f>
        <v>#REF!</v>
      </c>
      <c r="BU11" s="10" t="e">
        <f t="shared" si="0"/>
        <v>#REF!</v>
      </c>
    </row>
    <row r="12" spans="1:73" ht="12.75">
      <c r="A12" s="1" t="s">
        <v>8</v>
      </c>
      <c r="B12" s="22" t="s">
        <v>122</v>
      </c>
      <c r="C12">
        <v>0.000534295240465386</v>
      </c>
      <c r="D12">
        <v>0.0001525552596767006</v>
      </c>
      <c r="E12">
        <v>0.0004702841329937657</v>
      </c>
      <c r="F12">
        <v>0.00013536281330499373</v>
      </c>
      <c r="G12">
        <v>0.0002606547047170023</v>
      </c>
      <c r="H12">
        <v>0</v>
      </c>
      <c r="I12">
        <v>0.0003885728354223297</v>
      </c>
      <c r="J12">
        <v>0.00014288900975771769</v>
      </c>
      <c r="K12">
        <v>0.0006014398755439659</v>
      </c>
      <c r="L12">
        <v>1.377617209255694</v>
      </c>
      <c r="M12">
        <v>0.0004436675790193885</v>
      </c>
      <c r="N12">
        <v>0.0005084391330142443</v>
      </c>
      <c r="O12">
        <v>0.00037229498692010137</v>
      </c>
      <c r="P12">
        <v>0.0004940558432470317</v>
      </c>
      <c r="Q12">
        <v>0.005637963267891314</v>
      </c>
      <c r="R12">
        <v>0.0009334214620272348</v>
      </c>
      <c r="S12">
        <v>0.0002334822803772439</v>
      </c>
      <c r="T12">
        <v>0.0003454609574235085</v>
      </c>
      <c r="U12">
        <v>0.0005122373146370369</v>
      </c>
      <c r="V12">
        <v>0.00039706391714035267</v>
      </c>
      <c r="W12">
        <v>0.00029791220427147165</v>
      </c>
      <c r="X12">
        <v>0.0004504160977908158</v>
      </c>
      <c r="Y12">
        <v>0.00036811107301159445</v>
      </c>
      <c r="Z12">
        <v>0.00012700526407050585</v>
      </c>
      <c r="AA12">
        <v>0.0003122684941851644</v>
      </c>
      <c r="AB12">
        <v>0.00021256897085267736</v>
      </c>
      <c r="AC12">
        <v>0.0005993859733047023</v>
      </c>
      <c r="AD12">
        <v>0.00022188796934168817</v>
      </c>
      <c r="AE12">
        <v>0.00021048428710245478</v>
      </c>
      <c r="AF12">
        <v>0.00045193599510744197</v>
      </c>
      <c r="AG12">
        <v>0</v>
      </c>
      <c r="AH12">
        <v>0.00019463411704566643</v>
      </c>
      <c r="AI12">
        <v>6.775947454959707E-05</v>
      </c>
      <c r="AJ12">
        <v>0.0005133766569935222</v>
      </c>
      <c r="AK12">
        <v>0.0001478075138818348</v>
      </c>
      <c r="AL12">
        <v>0.003810086609253451</v>
      </c>
      <c r="AM12">
        <v>0.00020509491272517196</v>
      </c>
      <c r="AN12">
        <v>0.00045263504456726313</v>
      </c>
      <c r="AO12">
        <v>0.00010562279345358872</v>
      </c>
      <c r="AP12">
        <v>0.00020156818875042724</v>
      </c>
      <c r="AQ12">
        <v>0.00032008747403770757</v>
      </c>
      <c r="AR12">
        <v>0.00022202962347965855</v>
      </c>
      <c r="AS12">
        <v>0.00010689082238145119</v>
      </c>
      <c r="AT12">
        <v>0.0003031337549970159</v>
      </c>
      <c r="AU12">
        <v>5.354934534902193E-05</v>
      </c>
      <c r="AV12">
        <v>8.272807829942044E-05</v>
      </c>
      <c r="AW12">
        <v>6.691616602862758E-05</v>
      </c>
      <c r="AX12">
        <v>0.00010982541610354993</v>
      </c>
      <c r="AY12">
        <v>0.00021748667196940706</v>
      </c>
      <c r="AZ12">
        <v>8.087239965800253E-05</v>
      </c>
      <c r="BA12">
        <v>0.00013452604876145743</v>
      </c>
      <c r="BB12">
        <v>8.069499014465025E-05</v>
      </c>
      <c r="BC12">
        <v>3.6537681815232866E-05</v>
      </c>
      <c r="BD12">
        <v>0.00016645476706555405</v>
      </c>
      <c r="BE12">
        <v>0.00022216395211765064</v>
      </c>
      <c r="BF12">
        <v>0.00012604920515019613</v>
      </c>
      <c r="BG12">
        <v>0.00015127697334500122</v>
      </c>
      <c r="BH12">
        <v>0.00036324154999910316</v>
      </c>
      <c r="BI12">
        <v>0</v>
      </c>
      <c r="BJ12">
        <v>0</v>
      </c>
      <c r="BK12" s="7"/>
      <c r="BL12" s="4"/>
      <c r="BM12" s="7"/>
      <c r="BN12" s="7"/>
      <c r="BO12" s="7"/>
      <c r="BP12" s="7"/>
      <c r="BQ12" s="7"/>
      <c r="BR12" s="7"/>
      <c r="BS12" s="4"/>
      <c r="BT12" s="10" t="e">
        <f>#REF!</f>
        <v>#REF!</v>
      </c>
      <c r="BU12" s="10" t="e">
        <f t="shared" si="0"/>
        <v>#REF!</v>
      </c>
    </row>
    <row r="13" spans="1:73" ht="12.75">
      <c r="A13" s="1" t="s">
        <v>9</v>
      </c>
      <c r="B13" s="22" t="s">
        <v>123</v>
      </c>
      <c r="C13">
        <v>0.0005158873152920709</v>
      </c>
      <c r="D13">
        <v>0.0001027468167440494</v>
      </c>
      <c r="E13">
        <v>0.027588342530791503</v>
      </c>
      <c r="F13">
        <v>0.0008124160790284669</v>
      </c>
      <c r="G13">
        <v>0.011025438438150464</v>
      </c>
      <c r="H13">
        <v>0</v>
      </c>
      <c r="I13">
        <v>0.0007685973505907418</v>
      </c>
      <c r="J13">
        <v>0.00042093869279830845</v>
      </c>
      <c r="K13">
        <v>0.0009247248849434134</v>
      </c>
      <c r="L13">
        <v>0.0009079048257057512</v>
      </c>
      <c r="M13">
        <v>1.1007506682224801</v>
      </c>
      <c r="N13">
        <v>0.17952732636435467</v>
      </c>
      <c r="O13">
        <v>0.0024993025524395903</v>
      </c>
      <c r="P13">
        <v>0.00043578348362236175</v>
      </c>
      <c r="Q13">
        <v>0.002517831030087535</v>
      </c>
      <c r="R13">
        <v>0.001517518626337473</v>
      </c>
      <c r="S13">
        <v>0.00023360611087565019</v>
      </c>
      <c r="T13">
        <v>0.000521178363069061</v>
      </c>
      <c r="U13">
        <v>0.003035252176924275</v>
      </c>
      <c r="V13">
        <v>0.0005485555325136804</v>
      </c>
      <c r="W13">
        <v>0.0005366893679278823</v>
      </c>
      <c r="X13">
        <v>0.0008832077061353176</v>
      </c>
      <c r="Y13">
        <v>0.0008510143678802215</v>
      </c>
      <c r="Z13">
        <v>0.000382776325389667</v>
      </c>
      <c r="AA13">
        <v>0.0008156150158395589</v>
      </c>
      <c r="AB13">
        <v>0.0003365024281644192</v>
      </c>
      <c r="AC13">
        <v>0.00064566593664843</v>
      </c>
      <c r="AD13">
        <v>0.009504569243020917</v>
      </c>
      <c r="AE13">
        <v>0.000617206442830775</v>
      </c>
      <c r="AF13">
        <v>0.018060621346457428</v>
      </c>
      <c r="AG13">
        <v>0</v>
      </c>
      <c r="AH13">
        <v>0.0004413784979541131</v>
      </c>
      <c r="AI13">
        <v>0.00043327209396320376</v>
      </c>
      <c r="AJ13">
        <v>0.00533157244127686</v>
      </c>
      <c r="AK13">
        <v>0.001193554379434507</v>
      </c>
      <c r="AL13">
        <v>0.0019987113135120672</v>
      </c>
      <c r="AM13">
        <v>0.014418301442003333</v>
      </c>
      <c r="AN13">
        <v>0.0018273293902268683</v>
      </c>
      <c r="AO13">
        <v>0.00041974203769735904</v>
      </c>
      <c r="AP13">
        <v>0.0006165142352555992</v>
      </c>
      <c r="AQ13">
        <v>0.0006876460886377963</v>
      </c>
      <c r="AR13">
        <v>0.0011599704939341164</v>
      </c>
      <c r="AS13">
        <v>0.00041140899776268686</v>
      </c>
      <c r="AT13">
        <v>0.0012216523987513635</v>
      </c>
      <c r="AU13">
        <v>0.00021865698129073816</v>
      </c>
      <c r="AV13">
        <v>0.00027214169683068733</v>
      </c>
      <c r="AW13">
        <v>0.0005970081645172188</v>
      </c>
      <c r="AX13">
        <v>0.0006514157748027412</v>
      </c>
      <c r="AY13">
        <v>0.0004677487928097054</v>
      </c>
      <c r="AZ13">
        <v>0.0005024990514234956</v>
      </c>
      <c r="BA13">
        <v>0.0011225617173363245</v>
      </c>
      <c r="BB13">
        <v>0.0004945536852955654</v>
      </c>
      <c r="BC13">
        <v>0.0003225000370757219</v>
      </c>
      <c r="BD13">
        <v>0.002369338314634201</v>
      </c>
      <c r="BE13">
        <v>0.0006368997315031818</v>
      </c>
      <c r="BF13">
        <v>0.0011136900791989973</v>
      </c>
      <c r="BG13">
        <v>0.0017525360916625164</v>
      </c>
      <c r="BH13">
        <v>0.030744140673849757</v>
      </c>
      <c r="BI13">
        <v>0</v>
      </c>
      <c r="BJ13">
        <v>0</v>
      </c>
      <c r="BK13" s="7"/>
      <c r="BL13" s="4"/>
      <c r="BM13" s="7"/>
      <c r="BN13" s="7"/>
      <c r="BO13" s="7"/>
      <c r="BP13" s="7"/>
      <c r="BQ13" s="7"/>
      <c r="BR13" s="7"/>
      <c r="BS13" s="4"/>
      <c r="BT13" s="10" t="e">
        <f>#REF!</f>
        <v>#REF!</v>
      </c>
      <c r="BU13" s="10" t="e">
        <f t="shared" si="0"/>
        <v>#REF!</v>
      </c>
    </row>
    <row r="14" spans="1:73" ht="12.75">
      <c r="A14" s="1" t="s">
        <v>10</v>
      </c>
      <c r="B14" s="22" t="s">
        <v>124</v>
      </c>
      <c r="C14">
        <v>0.00014056574634485036</v>
      </c>
      <c r="D14">
        <v>2.2809879812315085E-05</v>
      </c>
      <c r="E14">
        <v>0.00018304319271087664</v>
      </c>
      <c r="F14">
        <v>0.0003035218812314963</v>
      </c>
      <c r="G14">
        <v>0.0004136505212009428</v>
      </c>
      <c r="H14">
        <v>0</v>
      </c>
      <c r="I14">
        <v>0.00015775902951683355</v>
      </c>
      <c r="J14">
        <v>0.0001647768759018993</v>
      </c>
      <c r="K14">
        <v>0.00041909056359718623</v>
      </c>
      <c r="L14">
        <v>9.603975733670204E-05</v>
      </c>
      <c r="M14">
        <v>0.00014658276110800437</v>
      </c>
      <c r="N14">
        <v>1.000088057124032</v>
      </c>
      <c r="O14">
        <v>0.00033546593358493263</v>
      </c>
      <c r="P14">
        <v>0.00011052407568267837</v>
      </c>
      <c r="Q14">
        <v>0.00016291492416878927</v>
      </c>
      <c r="R14">
        <v>0.00022067722860322163</v>
      </c>
      <c r="S14">
        <v>6.249037761531713E-05</v>
      </c>
      <c r="T14">
        <v>0.000128631334006372</v>
      </c>
      <c r="U14">
        <v>0.00025350703624514137</v>
      </c>
      <c r="V14">
        <v>0.0002285742628085452</v>
      </c>
      <c r="W14">
        <v>0.00020943142094272208</v>
      </c>
      <c r="X14">
        <v>0.000342251149034912</v>
      </c>
      <c r="Y14">
        <v>0.0003224992158380794</v>
      </c>
      <c r="Z14">
        <v>0.00011439868289947418</v>
      </c>
      <c r="AA14">
        <v>0.0001649333157860881</v>
      </c>
      <c r="AB14">
        <v>7.932243578148866E-05</v>
      </c>
      <c r="AC14">
        <v>0.00030035140305532075</v>
      </c>
      <c r="AD14">
        <v>0.0002240703318345108</v>
      </c>
      <c r="AE14">
        <v>0.0004420830046755889</v>
      </c>
      <c r="AF14">
        <v>0.00012077795509291974</v>
      </c>
      <c r="AG14">
        <v>0</v>
      </c>
      <c r="AH14">
        <v>7.854446868660309E-05</v>
      </c>
      <c r="AI14">
        <v>0.00039643351981160274</v>
      </c>
      <c r="AJ14">
        <v>0.00046190815803028815</v>
      </c>
      <c r="AK14">
        <v>0.0003417089588754297</v>
      </c>
      <c r="AL14">
        <v>0.0003299164010412231</v>
      </c>
      <c r="AM14">
        <v>0.0004226287122288385</v>
      </c>
      <c r="AN14">
        <v>0.0008113774441950331</v>
      </c>
      <c r="AO14">
        <v>0.0003769949607378608</v>
      </c>
      <c r="AP14">
        <v>0.0008024818328638456</v>
      </c>
      <c r="AQ14">
        <v>0.0006294512872559741</v>
      </c>
      <c r="AR14">
        <v>0.0019262992774905772</v>
      </c>
      <c r="AS14">
        <v>0.0007839308709344027</v>
      </c>
      <c r="AT14">
        <v>0.0003384798080935785</v>
      </c>
      <c r="AU14">
        <v>6.421103604657145E-05</v>
      </c>
      <c r="AV14">
        <v>9.31120925819231E-05</v>
      </c>
      <c r="AW14">
        <v>8.321764073799288E-05</v>
      </c>
      <c r="AX14">
        <v>9.692478719601337E-05</v>
      </c>
      <c r="AY14">
        <v>0.00014319793527783664</v>
      </c>
      <c r="AZ14">
        <v>0.0004985350297113699</v>
      </c>
      <c r="BA14">
        <v>0.00020684236632778323</v>
      </c>
      <c r="BB14">
        <v>0.0004674498827426444</v>
      </c>
      <c r="BC14">
        <v>2.0233479578751027E-05</v>
      </c>
      <c r="BD14">
        <v>0.0002606360662287711</v>
      </c>
      <c r="BE14">
        <v>0.00012534492923012543</v>
      </c>
      <c r="BF14">
        <v>0.000628469972179752</v>
      </c>
      <c r="BG14">
        <v>0.001624924092585342</v>
      </c>
      <c r="BH14">
        <v>0.001434251570371484</v>
      </c>
      <c r="BI14">
        <v>0</v>
      </c>
      <c r="BJ14">
        <v>0</v>
      </c>
      <c r="BK14" s="7"/>
      <c r="BL14" s="4"/>
      <c r="BM14" s="7"/>
      <c r="BN14" s="7"/>
      <c r="BO14" s="7"/>
      <c r="BP14" s="7"/>
      <c r="BQ14" s="7"/>
      <c r="BR14" s="7"/>
      <c r="BS14" s="4"/>
      <c r="BT14" s="10" t="e">
        <f>#REF!</f>
        <v>#REF!</v>
      </c>
      <c r="BU14" s="10" t="e">
        <f t="shared" si="0"/>
        <v>#REF!</v>
      </c>
    </row>
    <row r="15" spans="1:73" ht="12.75">
      <c r="A15" s="1" t="s">
        <v>11</v>
      </c>
      <c r="B15" s="22" t="s">
        <v>125</v>
      </c>
      <c r="C15">
        <v>7.052107674157777E-05</v>
      </c>
      <c r="D15">
        <v>1.3381163160476957E-05</v>
      </c>
      <c r="E15">
        <v>5.9854354643059893E-05</v>
      </c>
      <c r="F15">
        <v>0.0002721822441263916</v>
      </c>
      <c r="G15">
        <v>0.000755802743593934</v>
      </c>
      <c r="H15">
        <v>0</v>
      </c>
      <c r="I15">
        <v>4.953619950923739E-05</v>
      </c>
      <c r="J15">
        <v>6.737773986983836E-05</v>
      </c>
      <c r="K15">
        <v>0.0002016688664824037</v>
      </c>
      <c r="L15">
        <v>0.0007616743104169501</v>
      </c>
      <c r="M15">
        <v>0.0007842256117713885</v>
      </c>
      <c r="N15">
        <v>0.000407990488947817</v>
      </c>
      <c r="O15">
        <v>1.0000929545111812</v>
      </c>
      <c r="P15">
        <v>5.074397768108753E-05</v>
      </c>
      <c r="Q15">
        <v>0.0007285605770352217</v>
      </c>
      <c r="R15">
        <v>0.002228200360879507</v>
      </c>
      <c r="S15">
        <v>4.441816547776758E-05</v>
      </c>
      <c r="T15">
        <v>0.00010339041560983193</v>
      </c>
      <c r="U15">
        <v>0.0005349915072368629</v>
      </c>
      <c r="V15">
        <v>7.082015531187332E-05</v>
      </c>
      <c r="W15">
        <v>6.391686751256694E-05</v>
      </c>
      <c r="X15">
        <v>6.402427261836192E-05</v>
      </c>
      <c r="Y15">
        <v>0.00024258372415673001</v>
      </c>
      <c r="Z15">
        <v>0.00016429509358424112</v>
      </c>
      <c r="AA15">
        <v>0.00017207028413802883</v>
      </c>
      <c r="AB15">
        <v>5.597809245323028E-05</v>
      </c>
      <c r="AC15">
        <v>0.00014159666761971948</v>
      </c>
      <c r="AD15">
        <v>8.908602505025575E-05</v>
      </c>
      <c r="AE15">
        <v>7.796165425000983E-05</v>
      </c>
      <c r="AF15">
        <v>0.002630987045816396</v>
      </c>
      <c r="AG15">
        <v>0</v>
      </c>
      <c r="AH15">
        <v>4.269644090700318E-05</v>
      </c>
      <c r="AI15">
        <v>3.112382089504251E-05</v>
      </c>
      <c r="AJ15">
        <v>8.460563401485747E-05</v>
      </c>
      <c r="AK15">
        <v>0.00018566431455166473</v>
      </c>
      <c r="AL15">
        <v>0.00015834756958631006</v>
      </c>
      <c r="AM15">
        <v>0.000928701886491508</v>
      </c>
      <c r="AN15">
        <v>0.00018696936717983527</v>
      </c>
      <c r="AO15">
        <v>4.387244017492938E-05</v>
      </c>
      <c r="AP15">
        <v>5.6084337754080896E-05</v>
      </c>
      <c r="AQ15">
        <v>0.00020322522101178547</v>
      </c>
      <c r="AR15">
        <v>8.9165217281264E-05</v>
      </c>
      <c r="AS15">
        <v>0.00010654336776646444</v>
      </c>
      <c r="AT15">
        <v>0.0003126235260786028</v>
      </c>
      <c r="AU15">
        <v>6.38303518805314E-05</v>
      </c>
      <c r="AV15">
        <v>7.494875029297189E-05</v>
      </c>
      <c r="AW15">
        <v>2.3697682851351967E-05</v>
      </c>
      <c r="AX15">
        <v>8.372613576342819E-05</v>
      </c>
      <c r="AY15">
        <v>0.0001197685262490136</v>
      </c>
      <c r="AZ15">
        <v>0.00014245052577300325</v>
      </c>
      <c r="BA15">
        <v>0.0003968260187915831</v>
      </c>
      <c r="BB15">
        <v>4.847437155792642E-05</v>
      </c>
      <c r="BC15">
        <v>2.572699200868224E-05</v>
      </c>
      <c r="BD15">
        <v>4.463413681112695E-05</v>
      </c>
      <c r="BE15">
        <v>8.96276712858785E-05</v>
      </c>
      <c r="BF15">
        <v>0.00016623980908741712</v>
      </c>
      <c r="BG15">
        <v>0.00014162068860766805</v>
      </c>
      <c r="BH15">
        <v>0.00011971126156446054</v>
      </c>
      <c r="BI15">
        <v>0</v>
      </c>
      <c r="BJ15">
        <v>0</v>
      </c>
      <c r="BK15" s="7"/>
      <c r="BL15" s="4"/>
      <c r="BM15" s="7"/>
      <c r="BN15" s="7"/>
      <c r="BO15" s="7"/>
      <c r="BP15" s="7"/>
      <c r="BQ15" s="7"/>
      <c r="BR15" s="7"/>
      <c r="BS15" s="4"/>
      <c r="BT15" s="10" t="e">
        <f>#REF!</f>
        <v>#REF!</v>
      </c>
      <c r="BU15" s="10" t="e">
        <f t="shared" si="0"/>
        <v>#REF!</v>
      </c>
    </row>
    <row r="16" spans="1:73" ht="12.75">
      <c r="A16" s="1" t="s">
        <v>12</v>
      </c>
      <c r="B16" s="22" t="s">
        <v>126</v>
      </c>
      <c r="C16">
        <v>0.0006017711212707561</v>
      </c>
      <c r="D16">
        <v>0.00014200746006426477</v>
      </c>
      <c r="E16">
        <v>0.003274354901519861</v>
      </c>
      <c r="F16">
        <v>0.0021591208704198703</v>
      </c>
      <c r="G16">
        <v>0.002785894189959827</v>
      </c>
      <c r="H16">
        <v>0</v>
      </c>
      <c r="I16">
        <v>0.0011774005487376203</v>
      </c>
      <c r="J16">
        <v>0.0021694577578168944</v>
      </c>
      <c r="K16">
        <v>0.0011741725950283617</v>
      </c>
      <c r="L16">
        <v>0.004268065966148351</v>
      </c>
      <c r="M16">
        <v>0.005600457795502804</v>
      </c>
      <c r="N16">
        <v>0.0014300244201530578</v>
      </c>
      <c r="O16">
        <v>0.0007169112163375091</v>
      </c>
      <c r="P16">
        <v>1.1026969194437053</v>
      </c>
      <c r="Q16">
        <v>0.0006858609066997881</v>
      </c>
      <c r="R16">
        <v>0.0011321202219085618</v>
      </c>
      <c r="S16">
        <v>0.000337658154743081</v>
      </c>
      <c r="T16">
        <v>0.0012471269429050098</v>
      </c>
      <c r="U16">
        <v>0.001349897160690636</v>
      </c>
      <c r="V16">
        <v>0.004080277899604524</v>
      </c>
      <c r="W16">
        <v>0.0011104428860402844</v>
      </c>
      <c r="X16">
        <v>0.00151100801341183</v>
      </c>
      <c r="Y16">
        <v>0.0021430416354891032</v>
      </c>
      <c r="Z16">
        <v>0.0007368426003671909</v>
      </c>
      <c r="AA16">
        <v>0.002598533951601336</v>
      </c>
      <c r="AB16">
        <v>0.00048607546268047595</v>
      </c>
      <c r="AC16">
        <v>0.0013393702191779168</v>
      </c>
      <c r="AD16">
        <v>0.0018639493150476312</v>
      </c>
      <c r="AE16">
        <v>0.006709009217022585</v>
      </c>
      <c r="AF16">
        <v>0.02057818597824581</v>
      </c>
      <c r="AG16">
        <v>0</v>
      </c>
      <c r="AH16">
        <v>0.0018399208786810141</v>
      </c>
      <c r="AI16">
        <v>0.0017162521112162935</v>
      </c>
      <c r="AJ16">
        <v>0.03240973787388881</v>
      </c>
      <c r="AK16">
        <v>0.0014700474394513492</v>
      </c>
      <c r="AL16">
        <v>0.00203755644940247</v>
      </c>
      <c r="AM16">
        <v>0.003049362295523508</v>
      </c>
      <c r="AN16">
        <v>0.0020798416804599777</v>
      </c>
      <c r="AO16">
        <v>0.0016661427803003866</v>
      </c>
      <c r="AP16">
        <v>0.004824405140709336</v>
      </c>
      <c r="AQ16">
        <v>0.002554950517447343</v>
      </c>
      <c r="AR16">
        <v>0.011645987965641529</v>
      </c>
      <c r="AS16">
        <v>0.0007610476393302088</v>
      </c>
      <c r="AT16">
        <v>0.0028418904863116946</v>
      </c>
      <c r="AU16">
        <v>0.000375224683851441</v>
      </c>
      <c r="AV16">
        <v>0.0005836179697937069</v>
      </c>
      <c r="AW16">
        <v>0.003248746288613038</v>
      </c>
      <c r="AX16">
        <v>0.0005341076275036767</v>
      </c>
      <c r="AY16">
        <v>0.0008298252302333694</v>
      </c>
      <c r="AZ16">
        <v>0.0008223241259432405</v>
      </c>
      <c r="BA16">
        <v>0.0010809660427511885</v>
      </c>
      <c r="BB16">
        <v>0.0019689896376175</v>
      </c>
      <c r="BC16">
        <v>0.0005862871952764851</v>
      </c>
      <c r="BD16">
        <v>0.0004346848353380496</v>
      </c>
      <c r="BE16">
        <v>0.0016382459763761568</v>
      </c>
      <c r="BF16">
        <v>0.0027826485941447664</v>
      </c>
      <c r="BG16">
        <v>0.011578618283601998</v>
      </c>
      <c r="BH16">
        <v>0.002736175665752595</v>
      </c>
      <c r="BI16">
        <v>0</v>
      </c>
      <c r="BJ16">
        <v>0</v>
      </c>
      <c r="BK16" s="7"/>
      <c r="BL16" s="4"/>
      <c r="BM16" s="7"/>
      <c r="BN16" s="7"/>
      <c r="BO16" s="7"/>
      <c r="BP16" s="7"/>
      <c r="BQ16" s="7"/>
      <c r="BR16" s="7"/>
      <c r="BS16" s="4"/>
      <c r="BT16" s="10" t="e">
        <f>#REF!</f>
        <v>#REF!</v>
      </c>
      <c r="BU16" s="10" t="e">
        <f t="shared" si="0"/>
        <v>#REF!</v>
      </c>
    </row>
    <row r="17" spans="1:73" ht="12.75">
      <c r="A17" s="1" t="s">
        <v>13</v>
      </c>
      <c r="B17" s="22" t="s">
        <v>127</v>
      </c>
      <c r="C17">
        <v>0.0035583191042380244</v>
      </c>
      <c r="D17">
        <v>0.00036998978995915846</v>
      </c>
      <c r="E17">
        <v>0.0027976079901025205</v>
      </c>
      <c r="F17">
        <v>0.002929839963372475</v>
      </c>
      <c r="G17">
        <v>0.005622631357373887</v>
      </c>
      <c r="H17">
        <v>0</v>
      </c>
      <c r="I17">
        <v>0.00133538273895122</v>
      </c>
      <c r="J17">
        <v>0.0022314082242689995</v>
      </c>
      <c r="K17">
        <v>0.012811899625109383</v>
      </c>
      <c r="L17">
        <v>0.2530514975905726</v>
      </c>
      <c r="M17">
        <v>0.005343909508054774</v>
      </c>
      <c r="N17">
        <v>0.0021768870615722137</v>
      </c>
      <c r="O17">
        <v>0.0035640678582918705</v>
      </c>
      <c r="P17">
        <v>0.002668665950369681</v>
      </c>
      <c r="Q17">
        <v>1.0306392034454162</v>
      </c>
      <c r="R17">
        <v>0.09604578972967283</v>
      </c>
      <c r="S17">
        <v>0.0006998923487728912</v>
      </c>
      <c r="T17">
        <v>0.005786422875783923</v>
      </c>
      <c r="U17">
        <v>0.021678612465667033</v>
      </c>
      <c r="V17">
        <v>0.003947107106226843</v>
      </c>
      <c r="W17">
        <v>0.0014207287201669792</v>
      </c>
      <c r="X17">
        <v>0.0019281438075372602</v>
      </c>
      <c r="Y17">
        <v>0.0026570131278612474</v>
      </c>
      <c r="Z17">
        <v>0.0016337348738127094</v>
      </c>
      <c r="AA17">
        <v>0.01440446048585058</v>
      </c>
      <c r="AB17">
        <v>0.0013994820303288647</v>
      </c>
      <c r="AC17">
        <v>0.0030647610861370563</v>
      </c>
      <c r="AD17">
        <v>0.0015914546621566984</v>
      </c>
      <c r="AE17">
        <v>0.0013050421194833557</v>
      </c>
      <c r="AF17">
        <v>0.005154042719147713</v>
      </c>
      <c r="AG17">
        <v>0</v>
      </c>
      <c r="AH17">
        <v>0.0015103151726819585</v>
      </c>
      <c r="AI17">
        <v>0.0007734514360558625</v>
      </c>
      <c r="AJ17">
        <v>0.002585198712491781</v>
      </c>
      <c r="AK17">
        <v>0.0033847827971957107</v>
      </c>
      <c r="AL17">
        <v>0.006134898372644944</v>
      </c>
      <c r="AM17">
        <v>0.005175007663948083</v>
      </c>
      <c r="AN17">
        <v>0.0047173792179281025</v>
      </c>
      <c r="AO17">
        <v>0.001430053614165401</v>
      </c>
      <c r="AP17">
        <v>0.0015636812982810096</v>
      </c>
      <c r="AQ17">
        <v>0.0018207186112136353</v>
      </c>
      <c r="AR17">
        <v>0.0027456741935842337</v>
      </c>
      <c r="AS17">
        <v>0.0015862864861885583</v>
      </c>
      <c r="AT17">
        <v>0.01233187097818618</v>
      </c>
      <c r="AU17">
        <v>0.0027463583003752953</v>
      </c>
      <c r="AV17">
        <v>0.0048587659912125245</v>
      </c>
      <c r="AW17">
        <v>0.000503969060349324</v>
      </c>
      <c r="AX17">
        <v>0.001559139342487236</v>
      </c>
      <c r="AY17">
        <v>0.002076871910755329</v>
      </c>
      <c r="AZ17">
        <v>0.001765378186116582</v>
      </c>
      <c r="BA17">
        <v>0.006310243499258315</v>
      </c>
      <c r="BB17">
        <v>0.0015994677836948833</v>
      </c>
      <c r="BC17">
        <v>0.001629171475950278</v>
      </c>
      <c r="BD17">
        <v>0.0017440954582082404</v>
      </c>
      <c r="BE17">
        <v>0.0019186343692868984</v>
      </c>
      <c r="BF17">
        <v>0.005088824343976652</v>
      </c>
      <c r="BG17">
        <v>0.002920030309360042</v>
      </c>
      <c r="BH17">
        <v>0.003282928523782532</v>
      </c>
      <c r="BI17">
        <v>0</v>
      </c>
      <c r="BJ17">
        <v>0</v>
      </c>
      <c r="BK17" s="7"/>
      <c r="BL17" s="4"/>
      <c r="BM17" s="7"/>
      <c r="BN17" s="7"/>
      <c r="BO17" s="7"/>
      <c r="BP17" s="7"/>
      <c r="BQ17" s="7"/>
      <c r="BR17" s="7"/>
      <c r="BS17" s="4"/>
      <c r="BT17" s="10" t="e">
        <f>#REF!</f>
        <v>#REF!</v>
      </c>
      <c r="BU17" s="10" t="e">
        <f t="shared" si="0"/>
        <v>#REF!</v>
      </c>
    </row>
    <row r="18" spans="1:73" ht="12.75">
      <c r="A18" s="1" t="s">
        <v>14</v>
      </c>
      <c r="B18" s="22" t="s">
        <v>128</v>
      </c>
      <c r="C18">
        <v>0.006368646754019929</v>
      </c>
      <c r="D18">
        <v>0.001182667328492744</v>
      </c>
      <c r="E18">
        <v>0.004614918201429748</v>
      </c>
      <c r="F18">
        <v>0.01868475259481749</v>
      </c>
      <c r="G18">
        <v>0.041532302722864664</v>
      </c>
      <c r="H18">
        <v>0</v>
      </c>
      <c r="I18">
        <v>0.006054602782558277</v>
      </c>
      <c r="J18">
        <v>0.008954170545409418</v>
      </c>
      <c r="K18">
        <v>0.013314637294083408</v>
      </c>
      <c r="L18">
        <v>0.0055147662654205076</v>
      </c>
      <c r="M18">
        <v>0.0076809524936277155</v>
      </c>
      <c r="N18">
        <v>0.008998184399741597</v>
      </c>
      <c r="O18">
        <v>0.005200063580104836</v>
      </c>
      <c r="P18">
        <v>0.0067595078514741955</v>
      </c>
      <c r="Q18">
        <v>0.00838822349030201</v>
      </c>
      <c r="R18">
        <v>1.0276474272682254</v>
      </c>
      <c r="S18">
        <v>0.003385530110051241</v>
      </c>
      <c r="T18">
        <v>0.008591199427648228</v>
      </c>
      <c r="U18">
        <v>0.007223370630077133</v>
      </c>
      <c r="V18">
        <v>0.006409388047792326</v>
      </c>
      <c r="W18">
        <v>0.004458992929228297</v>
      </c>
      <c r="X18">
        <v>0.0072733154811713795</v>
      </c>
      <c r="Y18">
        <v>0.009659067266593938</v>
      </c>
      <c r="Z18">
        <v>0.011743054802811483</v>
      </c>
      <c r="AA18">
        <v>0.009244995884578992</v>
      </c>
      <c r="AB18">
        <v>0.007785797220732288</v>
      </c>
      <c r="AC18">
        <v>0.008300486290151543</v>
      </c>
      <c r="AD18">
        <v>0.005134172531034117</v>
      </c>
      <c r="AE18">
        <v>0.006159697661592885</v>
      </c>
      <c r="AF18">
        <v>0.006714999469686649</v>
      </c>
      <c r="AG18">
        <v>0</v>
      </c>
      <c r="AH18">
        <v>0.005909231156324678</v>
      </c>
      <c r="AI18">
        <v>0.005331884486876067</v>
      </c>
      <c r="AJ18">
        <v>0.00874430056340298</v>
      </c>
      <c r="AK18">
        <v>0.028316990545367814</v>
      </c>
      <c r="AL18">
        <v>0.021191846852770514</v>
      </c>
      <c r="AM18">
        <v>0.046551053347446164</v>
      </c>
      <c r="AN18">
        <v>0.017391827349188267</v>
      </c>
      <c r="AO18">
        <v>0.0056146016304459735</v>
      </c>
      <c r="AP18">
        <v>0.00714669555236194</v>
      </c>
      <c r="AQ18">
        <v>0.011014525112156151</v>
      </c>
      <c r="AR18">
        <v>0.010334718290367965</v>
      </c>
      <c r="AS18">
        <v>0.013572407555499115</v>
      </c>
      <c r="AT18">
        <v>0.0561931013998867</v>
      </c>
      <c r="AU18">
        <v>0.010725732720590766</v>
      </c>
      <c r="AV18">
        <v>0.01393216862051881</v>
      </c>
      <c r="AW18">
        <v>0.0025885010868850135</v>
      </c>
      <c r="AX18">
        <v>0.012531873318865194</v>
      </c>
      <c r="AY18">
        <v>0.014882072044983744</v>
      </c>
      <c r="AZ18">
        <v>0.014318686205763353</v>
      </c>
      <c r="BA18">
        <v>0.05913452453441121</v>
      </c>
      <c r="BB18">
        <v>0.007671104868902311</v>
      </c>
      <c r="BC18">
        <v>0.007791704764998925</v>
      </c>
      <c r="BD18">
        <v>0.008297921045426716</v>
      </c>
      <c r="BE18">
        <v>0.011298303534887111</v>
      </c>
      <c r="BF18">
        <v>0.03078721407792673</v>
      </c>
      <c r="BG18">
        <v>0.021739788655972203</v>
      </c>
      <c r="BH18">
        <v>0.008479647967849538</v>
      </c>
      <c r="BI18">
        <v>0</v>
      </c>
      <c r="BJ18">
        <v>0</v>
      </c>
      <c r="BK18" s="7"/>
      <c r="BL18" s="4"/>
      <c r="BM18" s="7"/>
      <c r="BN18" s="7"/>
      <c r="BO18" s="7"/>
      <c r="BP18" s="7"/>
      <c r="BQ18" s="7"/>
      <c r="BR18" s="7"/>
      <c r="BS18" s="4"/>
      <c r="BT18" s="10" t="e">
        <f>#REF!</f>
        <v>#REF!</v>
      </c>
      <c r="BU18" s="10" t="e">
        <f t="shared" si="0"/>
        <v>#REF!</v>
      </c>
    </row>
    <row r="19" spans="1:73" ht="12.75">
      <c r="A19" s="1" t="s">
        <v>15</v>
      </c>
      <c r="B19" s="22" t="s">
        <v>129</v>
      </c>
      <c r="C19">
        <v>0.024503851154176654</v>
      </c>
      <c r="D19">
        <v>0.0253068422950752</v>
      </c>
      <c r="E19">
        <v>0.1699171842819497</v>
      </c>
      <c r="F19">
        <v>0.009365154817518371</v>
      </c>
      <c r="G19">
        <v>0.010864511928285588</v>
      </c>
      <c r="H19">
        <v>0</v>
      </c>
      <c r="I19">
        <v>0.011010640019079842</v>
      </c>
      <c r="J19">
        <v>0.015342229367044546</v>
      </c>
      <c r="K19">
        <v>0.011661299563486124</v>
      </c>
      <c r="L19">
        <v>0.004954761118822585</v>
      </c>
      <c r="M19">
        <v>0.006990269569722774</v>
      </c>
      <c r="N19">
        <v>0.005855001402517387</v>
      </c>
      <c r="O19">
        <v>0.004469232632221306</v>
      </c>
      <c r="P19">
        <v>0.012222803436484932</v>
      </c>
      <c r="Q19">
        <v>0.009256082538579395</v>
      </c>
      <c r="R19">
        <v>0.007233070789998835</v>
      </c>
      <c r="S19">
        <v>1.0113669368930946</v>
      </c>
      <c r="T19">
        <v>0.02897860213389587</v>
      </c>
      <c r="U19">
        <v>0.007856235690698606</v>
      </c>
      <c r="V19">
        <v>0.013857827627085744</v>
      </c>
      <c r="W19">
        <v>0.010935242490322461</v>
      </c>
      <c r="X19">
        <v>0.006791598453859567</v>
      </c>
      <c r="Y19">
        <v>0.005518447551795272</v>
      </c>
      <c r="Z19">
        <v>0.006623394635794002</v>
      </c>
      <c r="AA19">
        <v>0.0056849897505127575</v>
      </c>
      <c r="AB19">
        <v>0.0032069423645604495</v>
      </c>
      <c r="AC19">
        <v>0.005465974297395482</v>
      </c>
      <c r="AD19">
        <v>0.003577958038193251</v>
      </c>
      <c r="AE19">
        <v>0.004222767230910285</v>
      </c>
      <c r="AF19">
        <v>0.008524416995710367</v>
      </c>
      <c r="AG19">
        <v>0</v>
      </c>
      <c r="AH19">
        <v>0.03146535552254544</v>
      </c>
      <c r="AI19">
        <v>0.005308672439631373</v>
      </c>
      <c r="AJ19">
        <v>0.015203159623116311</v>
      </c>
      <c r="AK19">
        <v>0.019499528569642766</v>
      </c>
      <c r="AL19">
        <v>0.010913621476859111</v>
      </c>
      <c r="AM19">
        <v>0.007709197383636673</v>
      </c>
      <c r="AN19">
        <v>0.00780256769343688</v>
      </c>
      <c r="AO19">
        <v>0.051498361913391515</v>
      </c>
      <c r="AP19">
        <v>0.06161165969778061</v>
      </c>
      <c r="AQ19">
        <v>0.13902413664619526</v>
      </c>
      <c r="AR19">
        <v>0.03463131728424553</v>
      </c>
      <c r="AS19">
        <v>0.012302355422047972</v>
      </c>
      <c r="AT19">
        <v>0.017476566889493256</v>
      </c>
      <c r="AU19">
        <v>0.004232719416891344</v>
      </c>
      <c r="AV19">
        <v>0.005631486733204655</v>
      </c>
      <c r="AW19">
        <v>0.0031792861229604516</v>
      </c>
      <c r="AX19">
        <v>0.038056452658843685</v>
      </c>
      <c r="AY19">
        <v>0.012113379881985423</v>
      </c>
      <c r="AZ19">
        <v>0.008014334033444662</v>
      </c>
      <c r="BA19">
        <v>0.007126945173493462</v>
      </c>
      <c r="BB19">
        <v>0.0063854986193214456</v>
      </c>
      <c r="BC19">
        <v>0.003135969205281792</v>
      </c>
      <c r="BD19">
        <v>0.006533115855472389</v>
      </c>
      <c r="BE19">
        <v>0.03855597795209249</v>
      </c>
      <c r="BF19">
        <v>0.01037060654458363</v>
      </c>
      <c r="BG19">
        <v>0.0075325630617085896</v>
      </c>
      <c r="BH19">
        <v>0.014370163184854259</v>
      </c>
      <c r="BI19">
        <v>0</v>
      </c>
      <c r="BJ19">
        <v>0</v>
      </c>
      <c r="BK19" s="7"/>
      <c r="BL19" s="4"/>
      <c r="BM19" s="7"/>
      <c r="BN19" s="7"/>
      <c r="BO19" s="7"/>
      <c r="BP19" s="7"/>
      <c r="BQ19" s="7"/>
      <c r="BR19" s="7"/>
      <c r="BS19" s="4"/>
      <c r="BT19" s="10" t="e">
        <f>#REF!</f>
        <v>#REF!</v>
      </c>
      <c r="BU19" s="10" t="e">
        <f t="shared" si="0"/>
        <v>#REF!</v>
      </c>
    </row>
    <row r="20" spans="1:73" ht="12.75">
      <c r="A20" s="1" t="s">
        <v>16</v>
      </c>
      <c r="B20" s="22" t="s">
        <v>130</v>
      </c>
      <c r="C20">
        <v>0.0499945258175638</v>
      </c>
      <c r="D20">
        <v>0.008794466125861659</v>
      </c>
      <c r="E20">
        <v>0.009123047506883501</v>
      </c>
      <c r="F20">
        <v>0.01117232653684556</v>
      </c>
      <c r="G20">
        <v>0.018451578419781726</v>
      </c>
      <c r="H20">
        <v>0</v>
      </c>
      <c r="I20">
        <v>0.017130115768259527</v>
      </c>
      <c r="J20">
        <v>0.008677745276446443</v>
      </c>
      <c r="K20">
        <v>0.019413147275830687</v>
      </c>
      <c r="L20">
        <v>0.01411326106925331</v>
      </c>
      <c r="M20">
        <v>0.052181268141631244</v>
      </c>
      <c r="N20">
        <v>0.014227079637193673</v>
      </c>
      <c r="O20">
        <v>0.02074590014744477</v>
      </c>
      <c r="P20">
        <v>0.04500986653492875</v>
      </c>
      <c r="Q20">
        <v>0.048204582550598306</v>
      </c>
      <c r="R20">
        <v>0.028907379432887598</v>
      </c>
      <c r="S20">
        <v>0.01803461303587269</v>
      </c>
      <c r="T20">
        <v>1.1168743347296373</v>
      </c>
      <c r="U20">
        <v>0.13262065233773399</v>
      </c>
      <c r="V20">
        <v>0.025590281133712013</v>
      </c>
      <c r="W20">
        <v>0.010847132731298966</v>
      </c>
      <c r="X20">
        <v>0.014435500642743558</v>
      </c>
      <c r="Y20">
        <v>0.0112928145856486</v>
      </c>
      <c r="Z20">
        <v>0.016362169475138466</v>
      </c>
      <c r="AA20">
        <v>0.01560207353045121</v>
      </c>
      <c r="AB20">
        <v>0.022310275242173418</v>
      </c>
      <c r="AC20">
        <v>0.013130316344323757</v>
      </c>
      <c r="AD20">
        <v>0.007019878863647348</v>
      </c>
      <c r="AE20">
        <v>0.00550939233103761</v>
      </c>
      <c r="AF20">
        <v>0.01834256782148691</v>
      </c>
      <c r="AG20">
        <v>0</v>
      </c>
      <c r="AH20">
        <v>0.0035055566764040777</v>
      </c>
      <c r="AI20">
        <v>0.005769618067295762</v>
      </c>
      <c r="AJ20">
        <v>0.01469408313629143</v>
      </c>
      <c r="AK20">
        <v>0.011631788332760707</v>
      </c>
      <c r="AL20">
        <v>0.012265245330961278</v>
      </c>
      <c r="AM20">
        <v>0.016890903296754998</v>
      </c>
      <c r="AN20">
        <v>0.012179881833562542</v>
      </c>
      <c r="AO20">
        <v>0.003906274439207686</v>
      </c>
      <c r="AP20">
        <v>0.006045546172276975</v>
      </c>
      <c r="AQ20">
        <v>0.006532190550328274</v>
      </c>
      <c r="AR20">
        <v>0.010925363506545747</v>
      </c>
      <c r="AS20">
        <v>0.006231098510269892</v>
      </c>
      <c r="AT20">
        <v>0.01085624035855353</v>
      </c>
      <c r="AU20">
        <v>0.0020453853518414707</v>
      </c>
      <c r="AV20">
        <v>0.0025816033200688365</v>
      </c>
      <c r="AW20">
        <v>0.0022449947966752507</v>
      </c>
      <c r="AX20">
        <v>0.0031497084590555563</v>
      </c>
      <c r="AY20">
        <v>0.017095241307750673</v>
      </c>
      <c r="AZ20">
        <v>0.010207801634414617</v>
      </c>
      <c r="BA20">
        <v>0.008188404408319394</v>
      </c>
      <c r="BB20">
        <v>0.003963364931521356</v>
      </c>
      <c r="BC20">
        <v>0.00267122012165415</v>
      </c>
      <c r="BD20">
        <v>0.04793458321070144</v>
      </c>
      <c r="BE20">
        <v>0.03570081834770221</v>
      </c>
      <c r="BF20">
        <v>0.007778026832990215</v>
      </c>
      <c r="BG20">
        <v>0.013965253084619112</v>
      </c>
      <c r="BH20">
        <v>0.10496561007930963</v>
      </c>
      <c r="BI20">
        <v>0</v>
      </c>
      <c r="BJ20">
        <v>0</v>
      </c>
      <c r="BK20" s="7"/>
      <c r="BL20" s="4"/>
      <c r="BM20" s="7"/>
      <c r="BN20" s="7"/>
      <c r="BO20" s="7"/>
      <c r="BP20" s="7"/>
      <c r="BQ20" s="7"/>
      <c r="BR20" s="7"/>
      <c r="BS20" s="4"/>
      <c r="BT20" s="10" t="e">
        <f>#REF!</f>
        <v>#REF!</v>
      </c>
      <c r="BU20" s="10" t="e">
        <f t="shared" si="0"/>
        <v>#REF!</v>
      </c>
    </row>
    <row r="21" spans="1:73" ht="12.75">
      <c r="A21" s="1" t="s">
        <v>17</v>
      </c>
      <c r="B21" s="22" t="s">
        <v>131</v>
      </c>
      <c r="C21">
        <v>0.002322978091053709</v>
      </c>
      <c r="D21">
        <v>0.0003935443817785152</v>
      </c>
      <c r="E21">
        <v>0.002845165206305026</v>
      </c>
      <c r="F21">
        <v>0.002698255045446557</v>
      </c>
      <c r="G21">
        <v>0.0043328267312414265</v>
      </c>
      <c r="H21">
        <v>0</v>
      </c>
      <c r="I21">
        <v>0.0031618498588569686</v>
      </c>
      <c r="J21">
        <v>0.0041573127675218315</v>
      </c>
      <c r="K21">
        <v>0.008407210407320417</v>
      </c>
      <c r="L21">
        <v>0.0022905696545040457</v>
      </c>
      <c r="M21">
        <v>0.0036263791415887497</v>
      </c>
      <c r="N21">
        <v>0.0016111529962922393</v>
      </c>
      <c r="O21">
        <v>0.11838403313240176</v>
      </c>
      <c r="P21">
        <v>0.00891335341956366</v>
      </c>
      <c r="Q21">
        <v>0.007018307188680487</v>
      </c>
      <c r="R21">
        <v>0.01067766339419339</v>
      </c>
      <c r="S21">
        <v>0.0007273679896220892</v>
      </c>
      <c r="T21">
        <v>0.0024262401208337463</v>
      </c>
      <c r="U21">
        <v>1.0074997273221618</v>
      </c>
      <c r="V21">
        <v>0.00412117071282687</v>
      </c>
      <c r="W21">
        <v>0.002997983468900901</v>
      </c>
      <c r="X21">
        <v>0.010537235397125156</v>
      </c>
      <c r="Y21">
        <v>0.010862212571318208</v>
      </c>
      <c r="Z21">
        <v>0.0011917446344464177</v>
      </c>
      <c r="AA21">
        <v>0.037301204801640564</v>
      </c>
      <c r="AB21">
        <v>0.010033091063153199</v>
      </c>
      <c r="AC21">
        <v>0.04051123704069316</v>
      </c>
      <c r="AD21">
        <v>0.009850792957734429</v>
      </c>
      <c r="AE21">
        <v>0.005204046086165843</v>
      </c>
      <c r="AF21">
        <v>0.03022276306042022</v>
      </c>
      <c r="AG21">
        <v>0</v>
      </c>
      <c r="AH21">
        <v>0.0029203356554393886</v>
      </c>
      <c r="AI21">
        <v>0.0018676612128984559</v>
      </c>
      <c r="AJ21">
        <v>0.019412687705017168</v>
      </c>
      <c r="AK21">
        <v>0.00254868283546454</v>
      </c>
      <c r="AL21">
        <v>0.0028400249340417606</v>
      </c>
      <c r="AM21">
        <v>0.004089375126228472</v>
      </c>
      <c r="AN21">
        <v>0.0035231911229171016</v>
      </c>
      <c r="AO21">
        <v>0.002683593518844408</v>
      </c>
      <c r="AP21">
        <v>0.007998556691635671</v>
      </c>
      <c r="AQ21">
        <v>0.004161131476093147</v>
      </c>
      <c r="AR21">
        <v>0.019332460071235288</v>
      </c>
      <c r="AS21">
        <v>0.0011568700942173101</v>
      </c>
      <c r="AT21">
        <v>0.004210708773506444</v>
      </c>
      <c r="AU21">
        <v>0.0007066065170241648</v>
      </c>
      <c r="AV21">
        <v>0.0008137834565427669</v>
      </c>
      <c r="AW21">
        <v>0.0022109941987627033</v>
      </c>
      <c r="AX21">
        <v>0.0009955448704456053</v>
      </c>
      <c r="AY21">
        <v>0.0015565579824763302</v>
      </c>
      <c r="AZ21">
        <v>0.0012012499244468508</v>
      </c>
      <c r="BA21">
        <v>0.001748231065354717</v>
      </c>
      <c r="BB21">
        <v>0.0018746842575175142</v>
      </c>
      <c r="BC21">
        <v>0.0007347187560072485</v>
      </c>
      <c r="BD21">
        <v>0.0011498599669157452</v>
      </c>
      <c r="BE21">
        <v>0.001966269579519709</v>
      </c>
      <c r="BF21">
        <v>0.002375428745451296</v>
      </c>
      <c r="BG21">
        <v>0.002000700711590981</v>
      </c>
      <c r="BH21">
        <v>0.012998928326147203</v>
      </c>
      <c r="BI21">
        <v>0</v>
      </c>
      <c r="BJ21">
        <v>0</v>
      </c>
      <c r="BK21" s="7"/>
      <c r="BL21" s="4"/>
      <c r="BM21" s="7"/>
      <c r="BN21" s="7"/>
      <c r="BO21" s="7"/>
      <c r="BP21" s="7"/>
      <c r="BQ21" s="7"/>
      <c r="BR21" s="7"/>
      <c r="BS21" s="4"/>
      <c r="BT21" s="10" t="e">
        <f>#REF!</f>
        <v>#REF!</v>
      </c>
      <c r="BU21" s="10" t="e">
        <f t="shared" si="0"/>
        <v>#REF!</v>
      </c>
    </row>
    <row r="22" spans="1:73" ht="12.75">
      <c r="A22" s="1" t="s">
        <v>18</v>
      </c>
      <c r="B22" s="22" t="s">
        <v>132</v>
      </c>
      <c r="C22">
        <v>0.003237242443171102</v>
      </c>
      <c r="D22">
        <v>0.0009040225321861391</v>
      </c>
      <c r="E22">
        <v>0.0031945340071950056</v>
      </c>
      <c r="F22">
        <v>0.004807224649688521</v>
      </c>
      <c r="G22">
        <v>0.011022532794297055</v>
      </c>
      <c r="H22">
        <v>0</v>
      </c>
      <c r="I22">
        <v>0.005187500163785596</v>
      </c>
      <c r="J22">
        <v>0.005730529530347492</v>
      </c>
      <c r="K22">
        <v>0.003700740757933199</v>
      </c>
      <c r="L22">
        <v>0.003551251800337696</v>
      </c>
      <c r="M22">
        <v>0.003476608903159885</v>
      </c>
      <c r="N22">
        <v>0.0035247391690777</v>
      </c>
      <c r="O22">
        <v>0.00288356368581776</v>
      </c>
      <c r="P22">
        <v>0.00978777466500926</v>
      </c>
      <c r="Q22">
        <v>0.002680500661761676</v>
      </c>
      <c r="R22">
        <v>0.0037112889189190906</v>
      </c>
      <c r="S22">
        <v>0.0015082787167276144</v>
      </c>
      <c r="T22">
        <v>0.003677640110228604</v>
      </c>
      <c r="U22">
        <v>0.003936409717386261</v>
      </c>
      <c r="V22">
        <v>1.0923877805384719</v>
      </c>
      <c r="W22">
        <v>0.009326724293321511</v>
      </c>
      <c r="X22">
        <v>0.005570473072128164</v>
      </c>
      <c r="Y22">
        <v>0.004659231671196196</v>
      </c>
      <c r="Z22">
        <v>0.0020037731819226353</v>
      </c>
      <c r="AA22">
        <v>0.004367608062355606</v>
      </c>
      <c r="AB22">
        <v>0.00238743644697015</v>
      </c>
      <c r="AC22">
        <v>0.03918297578067649</v>
      </c>
      <c r="AD22">
        <v>0.004264917611925741</v>
      </c>
      <c r="AE22">
        <v>0.003243870158168979</v>
      </c>
      <c r="AF22">
        <v>0.0035844212573566884</v>
      </c>
      <c r="AG22">
        <v>0</v>
      </c>
      <c r="AH22">
        <v>0.005421579386257471</v>
      </c>
      <c r="AI22">
        <v>0.004708672068952548</v>
      </c>
      <c r="AJ22">
        <v>0.08897143950555939</v>
      </c>
      <c r="AK22">
        <v>0.003579406535230884</v>
      </c>
      <c r="AL22">
        <v>0.020492002510323452</v>
      </c>
      <c r="AM22">
        <v>0.009555903399630078</v>
      </c>
      <c r="AN22">
        <v>0.004962077920283316</v>
      </c>
      <c r="AO22">
        <v>0.0030269690871918527</v>
      </c>
      <c r="AP22">
        <v>0.004397539214459213</v>
      </c>
      <c r="AQ22">
        <v>0.003390871093772213</v>
      </c>
      <c r="AR22">
        <v>0.009095411937315423</v>
      </c>
      <c r="AS22">
        <v>0.0017904170001146126</v>
      </c>
      <c r="AT22">
        <v>0.007326223093671483</v>
      </c>
      <c r="AU22">
        <v>0.0009194874156442059</v>
      </c>
      <c r="AV22">
        <v>0.0015537249245666381</v>
      </c>
      <c r="AW22">
        <v>0.010656072631430128</v>
      </c>
      <c r="AX22">
        <v>0.0010980915153135323</v>
      </c>
      <c r="AY22">
        <v>0.00243119848309987</v>
      </c>
      <c r="AZ22">
        <v>0.00200850799903369</v>
      </c>
      <c r="BA22">
        <v>0.0015855147911632628</v>
      </c>
      <c r="BB22">
        <v>0.005200289381753424</v>
      </c>
      <c r="BC22">
        <v>0.0015917819264877776</v>
      </c>
      <c r="BD22">
        <v>0.0016796327530622997</v>
      </c>
      <c r="BE22">
        <v>0.004756533839944749</v>
      </c>
      <c r="BF22">
        <v>0.003110868734270409</v>
      </c>
      <c r="BG22">
        <v>0.0030718931137180975</v>
      </c>
      <c r="BH22">
        <v>0.003378720982745757</v>
      </c>
      <c r="BI22">
        <v>0</v>
      </c>
      <c r="BJ22">
        <v>0</v>
      </c>
      <c r="BK22" s="7"/>
      <c r="BL22" s="4"/>
      <c r="BM22" s="7"/>
      <c r="BN22" s="7"/>
      <c r="BO22" s="7"/>
      <c r="BP22" s="7"/>
      <c r="BQ22" s="7"/>
      <c r="BR22" s="7"/>
      <c r="BS22" s="4"/>
      <c r="BT22" s="10" t="e">
        <f>#REF!</f>
        <v>#REF!</v>
      </c>
      <c r="BU22" s="10" t="e">
        <f t="shared" si="0"/>
        <v>#REF!</v>
      </c>
    </row>
    <row r="23" spans="1:73" ht="12.75">
      <c r="A23" s="1" t="s">
        <v>19</v>
      </c>
      <c r="B23" s="22" t="s">
        <v>133</v>
      </c>
      <c r="C23">
        <v>0.0014202134800103718</v>
      </c>
      <c r="D23">
        <v>0.0007754675313375159</v>
      </c>
      <c r="E23">
        <v>0.0031067167185614085</v>
      </c>
      <c r="F23">
        <v>0.0033283139508015957</v>
      </c>
      <c r="G23">
        <v>0.007254686616541643</v>
      </c>
      <c r="H23">
        <v>0</v>
      </c>
      <c r="I23">
        <v>0.19034751726591964</v>
      </c>
      <c r="J23">
        <v>0.0017140613147993262</v>
      </c>
      <c r="K23">
        <v>0.0017350734392242825</v>
      </c>
      <c r="L23">
        <v>0.002855224200472023</v>
      </c>
      <c r="M23">
        <v>0.0037966831996522382</v>
      </c>
      <c r="N23">
        <v>0.0014169095170848745</v>
      </c>
      <c r="O23">
        <v>0.002538790122068715</v>
      </c>
      <c r="P23">
        <v>0.0015106967251160232</v>
      </c>
      <c r="Q23">
        <v>0.009161437088421794</v>
      </c>
      <c r="R23">
        <v>0.002006530691373773</v>
      </c>
      <c r="S23">
        <v>0.000669505575744017</v>
      </c>
      <c r="T23">
        <v>0.0026053623262097154</v>
      </c>
      <c r="U23">
        <v>0.01057195534169978</v>
      </c>
      <c r="V23">
        <v>0.012503221243340586</v>
      </c>
      <c r="W23">
        <v>1.0808897731094995</v>
      </c>
      <c r="X23">
        <v>0.11132390975238037</v>
      </c>
      <c r="Y23">
        <v>0.02725935940983027</v>
      </c>
      <c r="Z23">
        <v>0.0009831711094812976</v>
      </c>
      <c r="AA23">
        <v>0.029015553408941373</v>
      </c>
      <c r="AB23">
        <v>0.0019709033088782042</v>
      </c>
      <c r="AC23">
        <v>0.006603095196980239</v>
      </c>
      <c r="AD23">
        <v>0.014094254089484073</v>
      </c>
      <c r="AE23">
        <v>0.02351608198646192</v>
      </c>
      <c r="AF23">
        <v>0.03862836720946772</v>
      </c>
      <c r="AG23">
        <v>0</v>
      </c>
      <c r="AH23">
        <v>0.003254439541256244</v>
      </c>
      <c r="AI23">
        <v>0.004932277470239447</v>
      </c>
      <c r="AJ23">
        <v>0.032495355200383116</v>
      </c>
      <c r="AK23">
        <v>0.0025070289770080445</v>
      </c>
      <c r="AL23">
        <v>0.00409970593671937</v>
      </c>
      <c r="AM23">
        <v>0.008398324774467874</v>
      </c>
      <c r="AN23">
        <v>0.0019926719790523554</v>
      </c>
      <c r="AO23">
        <v>0.0012563404271472354</v>
      </c>
      <c r="AP23">
        <v>0.0017302812651320343</v>
      </c>
      <c r="AQ23">
        <v>0.002367400531820071</v>
      </c>
      <c r="AR23">
        <v>0.0036324665526352496</v>
      </c>
      <c r="AS23">
        <v>0.0007520279612006748</v>
      </c>
      <c r="AT23">
        <v>0.004933152349906016</v>
      </c>
      <c r="AU23">
        <v>0.0005507160925144177</v>
      </c>
      <c r="AV23">
        <v>0.0008589269041580862</v>
      </c>
      <c r="AW23">
        <v>0.0035386544392783754</v>
      </c>
      <c r="AX23">
        <v>0.0008792026734830405</v>
      </c>
      <c r="AY23">
        <v>0.0012160554461700707</v>
      </c>
      <c r="AZ23">
        <v>0.0009850630879819225</v>
      </c>
      <c r="BA23">
        <v>0.0013019740010295742</v>
      </c>
      <c r="BB23">
        <v>0.0031030849238156094</v>
      </c>
      <c r="BC23">
        <v>0.0012939061568388965</v>
      </c>
      <c r="BD23">
        <v>0.0018948012543377418</v>
      </c>
      <c r="BE23">
        <v>0.0024816819926196426</v>
      </c>
      <c r="BF23">
        <v>0.0012853054340287416</v>
      </c>
      <c r="BG23">
        <v>0.0014980322403697112</v>
      </c>
      <c r="BH23">
        <v>0.0014036528346956288</v>
      </c>
      <c r="BI23">
        <v>0</v>
      </c>
      <c r="BJ23">
        <v>0</v>
      </c>
      <c r="BK23" s="7"/>
      <c r="BL23" s="4"/>
      <c r="BM23" s="7"/>
      <c r="BN23" s="7"/>
      <c r="BO23" s="7"/>
      <c r="BP23" s="7"/>
      <c r="BQ23" s="7"/>
      <c r="BR23" s="7"/>
      <c r="BS23" s="4"/>
      <c r="BT23" s="10" t="e">
        <f>#REF!</f>
        <v>#REF!</v>
      </c>
      <c r="BU23" s="10" t="e">
        <f t="shared" si="0"/>
        <v>#REF!</v>
      </c>
    </row>
    <row r="24" spans="1:73" ht="12.75">
      <c r="A24" s="1" t="s">
        <v>20</v>
      </c>
      <c r="B24" s="22" t="s">
        <v>134</v>
      </c>
      <c r="C24">
        <v>0.004306761358082371</v>
      </c>
      <c r="D24">
        <v>0.0027223239578333513</v>
      </c>
      <c r="E24">
        <v>0.019378543924961376</v>
      </c>
      <c r="F24">
        <v>0.009546325106846068</v>
      </c>
      <c r="G24">
        <v>0.029430398394544234</v>
      </c>
      <c r="H24">
        <v>0</v>
      </c>
      <c r="I24">
        <v>0.01939568763730516</v>
      </c>
      <c r="J24">
        <v>0.006149282507779722</v>
      </c>
      <c r="K24">
        <v>0.00675811238791585</v>
      </c>
      <c r="L24">
        <v>0.002028980805353096</v>
      </c>
      <c r="M24">
        <v>0.0023963653266254464</v>
      </c>
      <c r="N24">
        <v>0.0022735303536286938</v>
      </c>
      <c r="O24">
        <v>0.003284319713981692</v>
      </c>
      <c r="P24">
        <v>0.004167777712751386</v>
      </c>
      <c r="Q24">
        <v>0.0024460598409593547</v>
      </c>
      <c r="R24">
        <v>0.002538131548444468</v>
      </c>
      <c r="S24">
        <v>0.003504353797245588</v>
      </c>
      <c r="T24">
        <v>0.006567451703652302</v>
      </c>
      <c r="U24">
        <v>0.013496385740704124</v>
      </c>
      <c r="V24">
        <v>0.028486559211006922</v>
      </c>
      <c r="W24">
        <v>0.05271560784748379</v>
      </c>
      <c r="X24">
        <v>1.1074501808525155</v>
      </c>
      <c r="Y24">
        <v>0.10282041729374616</v>
      </c>
      <c r="Z24">
        <v>0.0017454765679663462</v>
      </c>
      <c r="AA24">
        <v>0.02279898805816925</v>
      </c>
      <c r="AB24">
        <v>0.008672360111326263</v>
      </c>
      <c r="AC24">
        <v>0.003958084997889101</v>
      </c>
      <c r="AD24">
        <v>0.014788405779580757</v>
      </c>
      <c r="AE24">
        <v>0.07935328954627187</v>
      </c>
      <c r="AF24">
        <v>0.009096189082477793</v>
      </c>
      <c r="AG24">
        <v>0</v>
      </c>
      <c r="AH24">
        <v>0.004596406922380149</v>
      </c>
      <c r="AI24">
        <v>0.003463385048820362</v>
      </c>
      <c r="AJ24">
        <v>0.05967383458130521</v>
      </c>
      <c r="AK24">
        <v>0.009070324157487786</v>
      </c>
      <c r="AL24">
        <v>0.009928342516969047</v>
      </c>
      <c r="AM24">
        <v>0.03663926208106809</v>
      </c>
      <c r="AN24">
        <v>0.0053575989878792835</v>
      </c>
      <c r="AO24">
        <v>0.002400973412181506</v>
      </c>
      <c r="AP24">
        <v>0.003562996940279379</v>
      </c>
      <c r="AQ24">
        <v>0.00682913293228872</v>
      </c>
      <c r="AR24">
        <v>0.006979027661539331</v>
      </c>
      <c r="AS24">
        <v>0.0014163916177946316</v>
      </c>
      <c r="AT24">
        <v>0.023541220137555673</v>
      </c>
      <c r="AU24">
        <v>0.001828501550304395</v>
      </c>
      <c r="AV24">
        <v>0.003048765846698975</v>
      </c>
      <c r="AW24">
        <v>0.00803080978648027</v>
      </c>
      <c r="AX24">
        <v>0.0022813012978840394</v>
      </c>
      <c r="AY24">
        <v>0.0022203653091226404</v>
      </c>
      <c r="AZ24">
        <v>0.0016441459734442498</v>
      </c>
      <c r="BA24">
        <v>0.0015947349623424351</v>
      </c>
      <c r="BB24">
        <v>0.005100713143619217</v>
      </c>
      <c r="BC24">
        <v>0.0013492432486625257</v>
      </c>
      <c r="BD24">
        <v>0.0014843558398246078</v>
      </c>
      <c r="BE24">
        <v>0.0077062603065511095</v>
      </c>
      <c r="BF24">
        <v>0.0022083839199940913</v>
      </c>
      <c r="BG24">
        <v>0.003278612588592525</v>
      </c>
      <c r="BH24">
        <v>0.0027320504715205624</v>
      </c>
      <c r="BI24">
        <v>0</v>
      </c>
      <c r="BJ24">
        <v>0</v>
      </c>
      <c r="BK24" s="7"/>
      <c r="BL24" s="4"/>
      <c r="BM24" s="7"/>
      <c r="BN24" s="7"/>
      <c r="BO24" s="7"/>
      <c r="BP24" s="7"/>
      <c r="BQ24" s="7"/>
      <c r="BR24" s="7"/>
      <c r="BS24" s="4"/>
      <c r="BT24" s="10" t="e">
        <f>#REF!</f>
        <v>#REF!</v>
      </c>
      <c r="BU24" s="10" t="e">
        <f t="shared" si="0"/>
        <v>#REF!</v>
      </c>
    </row>
    <row r="25" spans="1:73" ht="12.75">
      <c r="A25" s="1" t="s">
        <v>21</v>
      </c>
      <c r="B25" s="22" t="s">
        <v>135</v>
      </c>
      <c r="C25">
        <v>0.015800655833438156</v>
      </c>
      <c r="D25">
        <v>0.022242004593620954</v>
      </c>
      <c r="E25">
        <v>0.008997294212608429</v>
      </c>
      <c r="F25">
        <v>0.001159844271340698</v>
      </c>
      <c r="G25">
        <v>0.0014837768579761817</v>
      </c>
      <c r="H25">
        <v>0</v>
      </c>
      <c r="I25">
        <v>0.0041658021359101205</v>
      </c>
      <c r="J25">
        <v>0.015173579052741871</v>
      </c>
      <c r="K25">
        <v>0.004118125243828935</v>
      </c>
      <c r="L25">
        <v>0.00038578233443328536</v>
      </c>
      <c r="M25">
        <v>0.0003297233643172016</v>
      </c>
      <c r="N25">
        <v>0.00146488599663044</v>
      </c>
      <c r="O25">
        <v>0.00020659119266035043</v>
      </c>
      <c r="P25">
        <v>0.0008612059468456161</v>
      </c>
      <c r="Q25">
        <v>0.0010093360561616157</v>
      </c>
      <c r="R25">
        <v>0.0003466036967605232</v>
      </c>
      <c r="S25">
        <v>0.00016896518948688596</v>
      </c>
      <c r="T25">
        <v>0.00040020532293738484</v>
      </c>
      <c r="U25">
        <v>0.000658009614202815</v>
      </c>
      <c r="V25">
        <v>0.0024709131417335263</v>
      </c>
      <c r="W25">
        <v>0.0008213057041140376</v>
      </c>
      <c r="X25">
        <v>0.001286982928471477</v>
      </c>
      <c r="Y25">
        <v>1.0290458454451104</v>
      </c>
      <c r="Z25">
        <v>0.00013346333529366786</v>
      </c>
      <c r="AA25">
        <v>0.00021903471568476463</v>
      </c>
      <c r="AB25">
        <v>0.00023979038783399773</v>
      </c>
      <c r="AC25">
        <v>0.0011441089524468998</v>
      </c>
      <c r="AD25">
        <v>0.0019520250861378883</v>
      </c>
      <c r="AE25">
        <v>0.009258904734078291</v>
      </c>
      <c r="AF25">
        <v>0.0005772844603008986</v>
      </c>
      <c r="AG25">
        <v>0</v>
      </c>
      <c r="AH25">
        <v>0.0017663573241258328</v>
      </c>
      <c r="AI25">
        <v>0.0006394279366694495</v>
      </c>
      <c r="AJ25">
        <v>0.0026549224875403155</v>
      </c>
      <c r="AK25">
        <v>0.0005768882402808309</v>
      </c>
      <c r="AL25">
        <v>0.0009432351308417655</v>
      </c>
      <c r="AM25">
        <v>0.0013195753688285275</v>
      </c>
      <c r="AN25">
        <v>0.0014087453563449938</v>
      </c>
      <c r="AO25">
        <v>0.0001674132937829253</v>
      </c>
      <c r="AP25">
        <v>0.0002350839968184998</v>
      </c>
      <c r="AQ25">
        <v>0.0006947186098375684</v>
      </c>
      <c r="AR25">
        <v>0.00043201196978932767</v>
      </c>
      <c r="AS25">
        <v>0.00010706159185890878</v>
      </c>
      <c r="AT25">
        <v>0.00040881303518477946</v>
      </c>
      <c r="AU25">
        <v>6.005045165513646E-05</v>
      </c>
      <c r="AV25">
        <v>8.932775059403587E-05</v>
      </c>
      <c r="AW25">
        <v>0.0003138518636970381</v>
      </c>
      <c r="AX25">
        <v>0.00021338459625258995</v>
      </c>
      <c r="AY25">
        <v>0.0001749672840724582</v>
      </c>
      <c r="AZ25">
        <v>0.00017752411079399583</v>
      </c>
      <c r="BA25">
        <v>0.0001619864696465634</v>
      </c>
      <c r="BB25">
        <v>0.0022600580470276696</v>
      </c>
      <c r="BC25">
        <v>0.00018057910116890428</v>
      </c>
      <c r="BD25">
        <v>0.0010919029957431787</v>
      </c>
      <c r="BE25">
        <v>0.0004648442194662895</v>
      </c>
      <c r="BF25">
        <v>0.0002526327476316884</v>
      </c>
      <c r="BG25">
        <v>0.0004288727991762632</v>
      </c>
      <c r="BH25">
        <v>0.0002521908993572438</v>
      </c>
      <c r="BI25">
        <v>0</v>
      </c>
      <c r="BJ25">
        <v>0</v>
      </c>
      <c r="BK25" s="7"/>
      <c r="BL25" s="4"/>
      <c r="BM25" s="7"/>
      <c r="BN25" s="7"/>
      <c r="BO25" s="7"/>
      <c r="BP25" s="7"/>
      <c r="BQ25" s="7"/>
      <c r="BR25" s="7"/>
      <c r="BS25" s="4"/>
      <c r="BT25" s="10" t="e">
        <f>#REF!</f>
        <v>#REF!</v>
      </c>
      <c r="BU25" s="10" t="e">
        <f t="shared" si="0"/>
        <v>#REF!</v>
      </c>
    </row>
    <row r="26" spans="1:73" ht="12.75">
      <c r="A26" s="1" t="s">
        <v>22</v>
      </c>
      <c r="B26" s="22" t="s">
        <v>136</v>
      </c>
      <c r="C26">
        <v>1.7906739830769538E-05</v>
      </c>
      <c r="D26">
        <v>4.704217867740706E-06</v>
      </c>
      <c r="E26">
        <v>1.643340381557955E-05</v>
      </c>
      <c r="F26">
        <v>5.1500802747129374E-05</v>
      </c>
      <c r="G26">
        <v>0.00023333727273816128</v>
      </c>
      <c r="H26">
        <v>0</v>
      </c>
      <c r="I26">
        <v>1.824811359692837E-05</v>
      </c>
      <c r="J26">
        <v>1.5138896313330481E-05</v>
      </c>
      <c r="K26">
        <v>2.075612073083909E-05</v>
      </c>
      <c r="L26">
        <v>1.4243310521373838E-05</v>
      </c>
      <c r="M26">
        <v>1.4632820594555587E-05</v>
      </c>
      <c r="N26">
        <v>1.9564936471334345E-05</v>
      </c>
      <c r="O26">
        <v>1.1495102554041618E-05</v>
      </c>
      <c r="P26">
        <v>1.7414038680147243E-05</v>
      </c>
      <c r="Q26">
        <v>1.1039397116004911E-05</v>
      </c>
      <c r="R26">
        <v>2.081763707273879E-05</v>
      </c>
      <c r="S26">
        <v>2.2639170222968087E-05</v>
      </c>
      <c r="T26">
        <v>2.0231776550410147E-05</v>
      </c>
      <c r="U26">
        <v>1.4409284108314366E-05</v>
      </c>
      <c r="V26">
        <v>1.5819245793701018E-05</v>
      </c>
      <c r="W26">
        <v>1.1081822962137162E-05</v>
      </c>
      <c r="X26">
        <v>1.8118466324560087E-05</v>
      </c>
      <c r="Y26">
        <v>1.9288675558301095E-05</v>
      </c>
      <c r="Z26">
        <v>1.012144503024727</v>
      </c>
      <c r="AA26">
        <v>1.590055411585195E-05</v>
      </c>
      <c r="AB26">
        <v>0.0007147068756447608</v>
      </c>
      <c r="AC26">
        <v>1.8532901280940482E-05</v>
      </c>
      <c r="AD26">
        <v>5.292707497545538E-05</v>
      </c>
      <c r="AE26">
        <v>0.0005222754508459724</v>
      </c>
      <c r="AF26">
        <v>1.3395960763000246E-05</v>
      </c>
      <c r="AG26">
        <v>0</v>
      </c>
      <c r="AH26">
        <v>2.3612214675392612E-05</v>
      </c>
      <c r="AI26">
        <v>8.285695498152235E-06</v>
      </c>
      <c r="AJ26">
        <v>2.1894888797407418E-05</v>
      </c>
      <c r="AK26">
        <v>3.620891849832071E-05</v>
      </c>
      <c r="AL26">
        <v>7.962528853155279E-05</v>
      </c>
      <c r="AM26">
        <v>2.2141570473742193E-05</v>
      </c>
      <c r="AN26">
        <v>3.0319055588759547E-05</v>
      </c>
      <c r="AO26">
        <v>1.4476640792174451E-05</v>
      </c>
      <c r="AP26">
        <v>2.1382583617303847E-05</v>
      </c>
      <c r="AQ26">
        <v>5.130488610825907E-05</v>
      </c>
      <c r="AR26">
        <v>2.206661385525063E-05</v>
      </c>
      <c r="AS26">
        <v>0.00014279732383500388</v>
      </c>
      <c r="AT26">
        <v>0.0031542027159893703</v>
      </c>
      <c r="AU26">
        <v>0.00029793883827113597</v>
      </c>
      <c r="AV26">
        <v>0.0005731467217359572</v>
      </c>
      <c r="AW26">
        <v>6.4846733331049165E-06</v>
      </c>
      <c r="AX26">
        <v>7.573069475364479E-05</v>
      </c>
      <c r="AY26">
        <v>0.00019587879928468108</v>
      </c>
      <c r="AZ26">
        <v>2.5400049929400343E-05</v>
      </c>
      <c r="BA26">
        <v>4.757795541582279E-05</v>
      </c>
      <c r="BB26">
        <v>9.558972982685082E-05</v>
      </c>
      <c r="BC26">
        <v>4.5659400988573066E-05</v>
      </c>
      <c r="BD26">
        <v>6.889596848225358E-05</v>
      </c>
      <c r="BE26">
        <v>2.1421844493281976E-05</v>
      </c>
      <c r="BF26">
        <v>2.3855576705042036E-05</v>
      </c>
      <c r="BG26">
        <v>3.9962071667231965E-05</v>
      </c>
      <c r="BH26">
        <v>1.7086042091431725E-05</v>
      </c>
      <c r="BI26">
        <v>0</v>
      </c>
      <c r="BJ26">
        <v>0</v>
      </c>
      <c r="BK26" s="7"/>
      <c r="BL26" s="4"/>
      <c r="BM26" s="7"/>
      <c r="BN26" s="7"/>
      <c r="BO26" s="7"/>
      <c r="BP26" s="7"/>
      <c r="BQ26" s="7"/>
      <c r="BR26" s="7"/>
      <c r="BS26" s="4"/>
      <c r="BT26" s="10" t="e">
        <f>#REF!</f>
        <v>#REF!</v>
      </c>
      <c r="BU26" s="10" t="e">
        <f t="shared" si="0"/>
        <v>#REF!</v>
      </c>
    </row>
    <row r="27" spans="1:73" ht="12.75">
      <c r="A27" s="1" t="s">
        <v>23</v>
      </c>
      <c r="B27" s="22" t="s">
        <v>137</v>
      </c>
      <c r="C27">
        <v>0.0021269162242889684</v>
      </c>
      <c r="D27">
        <v>0.0007298064281680439</v>
      </c>
      <c r="E27">
        <v>0.013622204854144731</v>
      </c>
      <c r="F27">
        <v>0.0023233774289363493</v>
      </c>
      <c r="G27">
        <v>0.0032983047686619173</v>
      </c>
      <c r="H27">
        <v>0</v>
      </c>
      <c r="I27">
        <v>0.0033590212225291724</v>
      </c>
      <c r="J27">
        <v>0.004096184955880593</v>
      </c>
      <c r="K27">
        <v>0.0018424042579851705</v>
      </c>
      <c r="L27">
        <v>0.0009491271554859214</v>
      </c>
      <c r="M27">
        <v>0.002072222890071824</v>
      </c>
      <c r="N27">
        <v>0.0009822187334556328</v>
      </c>
      <c r="O27">
        <v>0.001342475309002862</v>
      </c>
      <c r="P27">
        <v>0.0014658209241907698</v>
      </c>
      <c r="Q27">
        <v>0.0022370885334460117</v>
      </c>
      <c r="R27">
        <v>0.0017630325155152935</v>
      </c>
      <c r="S27">
        <v>0.00046550473909067055</v>
      </c>
      <c r="T27">
        <v>0.002168906075186803</v>
      </c>
      <c r="U27">
        <v>0.0017343408682972262</v>
      </c>
      <c r="V27">
        <v>0.002829646456557804</v>
      </c>
      <c r="W27">
        <v>0.0038634840259352014</v>
      </c>
      <c r="X27">
        <v>0.011796839922957271</v>
      </c>
      <c r="Y27">
        <v>0.02853075715402382</v>
      </c>
      <c r="Z27">
        <v>0.005087801496726159</v>
      </c>
      <c r="AA27">
        <v>1.0186983945597674</v>
      </c>
      <c r="AB27">
        <v>0.0016708158004705292</v>
      </c>
      <c r="AC27">
        <v>0.018338579213816836</v>
      </c>
      <c r="AD27">
        <v>0.03756847795421346</v>
      </c>
      <c r="AE27">
        <v>0.01386824954658483</v>
      </c>
      <c r="AF27">
        <v>0.0013782892061902832</v>
      </c>
      <c r="AG27">
        <v>0</v>
      </c>
      <c r="AH27">
        <v>0.04408927188842287</v>
      </c>
      <c r="AI27">
        <v>0.004547494434324176</v>
      </c>
      <c r="AJ27">
        <v>0.01937177177607004</v>
      </c>
      <c r="AK27">
        <v>0.0034014220147526456</v>
      </c>
      <c r="AL27">
        <v>0.0019592698628110006</v>
      </c>
      <c r="AM27">
        <v>0.0034422487112787344</v>
      </c>
      <c r="AN27">
        <v>0.002468664167446054</v>
      </c>
      <c r="AO27">
        <v>0.001457209555217559</v>
      </c>
      <c r="AP27">
        <v>0.0013840212224687817</v>
      </c>
      <c r="AQ27">
        <v>0.001712216771639477</v>
      </c>
      <c r="AR27">
        <v>0.0028625899132682583</v>
      </c>
      <c r="AS27">
        <v>0.0011808409556585688</v>
      </c>
      <c r="AT27">
        <v>0.0038893842410301807</v>
      </c>
      <c r="AU27">
        <v>0.0006322690865835102</v>
      </c>
      <c r="AV27">
        <v>0.0008747052980743543</v>
      </c>
      <c r="AW27">
        <v>0.003179985757150602</v>
      </c>
      <c r="AX27">
        <v>0.0007063113565218203</v>
      </c>
      <c r="AY27">
        <v>0.009126327979716214</v>
      </c>
      <c r="AZ27">
        <v>0.00224117614200332</v>
      </c>
      <c r="BA27">
        <v>0.000993074662652268</v>
      </c>
      <c r="BB27">
        <v>0.003133043458735023</v>
      </c>
      <c r="BC27">
        <v>0.0005156753870690425</v>
      </c>
      <c r="BD27">
        <v>0.0009076099312570349</v>
      </c>
      <c r="BE27">
        <v>0.00502573342935915</v>
      </c>
      <c r="BF27">
        <v>0.0018552338144875618</v>
      </c>
      <c r="BG27">
        <v>0.004587326751034561</v>
      </c>
      <c r="BH27">
        <v>0.0021827683232794924</v>
      </c>
      <c r="BI27">
        <v>0</v>
      </c>
      <c r="BJ27">
        <v>0</v>
      </c>
      <c r="BK27" s="7"/>
      <c r="BL27" s="4"/>
      <c r="BM27" s="7"/>
      <c r="BN27" s="7"/>
      <c r="BO27" s="7"/>
      <c r="BP27" s="7"/>
      <c r="BQ27" s="7"/>
      <c r="BR27" s="7"/>
      <c r="BS27" s="4"/>
      <c r="BT27" s="10" t="e">
        <f>#REF!</f>
        <v>#REF!</v>
      </c>
      <c r="BU27" s="10" t="e">
        <f t="shared" si="0"/>
        <v>#REF!</v>
      </c>
    </row>
    <row r="28" spans="1:73" ht="12.75">
      <c r="A28" s="1" t="s">
        <v>24</v>
      </c>
      <c r="B28" s="22" t="s">
        <v>138</v>
      </c>
      <c r="C28">
        <v>0.0005494529514749132</v>
      </c>
      <c r="D28">
        <v>0.0001833962031963532</v>
      </c>
      <c r="E28">
        <v>0.0004892776114608658</v>
      </c>
      <c r="F28">
        <v>0.0011937540289006026</v>
      </c>
      <c r="G28">
        <v>0.001614638761043746</v>
      </c>
      <c r="H28">
        <v>0</v>
      </c>
      <c r="I28">
        <v>0.0005407565601453363</v>
      </c>
      <c r="J28">
        <v>0.0005435869106785309</v>
      </c>
      <c r="K28">
        <v>0.0005429766274907619</v>
      </c>
      <c r="L28">
        <v>0.00046480478511523864</v>
      </c>
      <c r="M28">
        <v>0.00047367501776757025</v>
      </c>
      <c r="N28">
        <v>0.0005562867189571282</v>
      </c>
      <c r="O28">
        <v>0.00039078422352626367</v>
      </c>
      <c r="P28">
        <v>0.0005021932074178891</v>
      </c>
      <c r="Q28">
        <v>0.0003901822761801267</v>
      </c>
      <c r="R28">
        <v>0.0007436181415338847</v>
      </c>
      <c r="S28">
        <v>0.00021498414846012382</v>
      </c>
      <c r="T28">
        <v>0.000508030575391391</v>
      </c>
      <c r="U28">
        <v>0.00048774088695586836</v>
      </c>
      <c r="V28">
        <v>0.0006101999868102262</v>
      </c>
      <c r="W28">
        <v>0.0005069586839479116</v>
      </c>
      <c r="X28">
        <v>0.0031049972353553467</v>
      </c>
      <c r="Y28">
        <v>0.0036624246847338647</v>
      </c>
      <c r="Z28">
        <v>0.0030136444056469277</v>
      </c>
      <c r="AA28">
        <v>0.0019230277371996513</v>
      </c>
      <c r="AB28">
        <v>1.0253764354631867</v>
      </c>
      <c r="AC28">
        <v>0.0011409545212428926</v>
      </c>
      <c r="AD28">
        <v>0.004123027744403889</v>
      </c>
      <c r="AE28">
        <v>0.001605544204733569</v>
      </c>
      <c r="AF28">
        <v>0.00043337737512512723</v>
      </c>
      <c r="AG28">
        <v>0</v>
      </c>
      <c r="AH28">
        <v>0.002838169491692513</v>
      </c>
      <c r="AI28">
        <v>0.000521903126939748</v>
      </c>
      <c r="AJ28">
        <v>0.00120643973154445</v>
      </c>
      <c r="AK28">
        <v>0.0015114533272451204</v>
      </c>
      <c r="AL28">
        <v>0.0025746253964969244</v>
      </c>
      <c r="AM28">
        <v>0.0007101778419585311</v>
      </c>
      <c r="AN28">
        <v>0.0005537565360358291</v>
      </c>
      <c r="AO28">
        <v>0.00041598088544694963</v>
      </c>
      <c r="AP28">
        <v>0.0006684441177353419</v>
      </c>
      <c r="AQ28">
        <v>0.0008073688444723408</v>
      </c>
      <c r="AR28">
        <v>0.0007072243565153733</v>
      </c>
      <c r="AS28">
        <v>0.009273628543396114</v>
      </c>
      <c r="AT28">
        <v>0.0029846199300082098</v>
      </c>
      <c r="AU28">
        <v>0.0006406021654882909</v>
      </c>
      <c r="AV28">
        <v>0.0009261676562888634</v>
      </c>
      <c r="AW28">
        <v>0.00019591660349748235</v>
      </c>
      <c r="AX28">
        <v>0.002345551954662992</v>
      </c>
      <c r="AY28">
        <v>0.011271475418313373</v>
      </c>
      <c r="AZ28">
        <v>0.0011556198498053046</v>
      </c>
      <c r="BA28">
        <v>0.0007549701435632146</v>
      </c>
      <c r="BB28">
        <v>0.00048021381241798933</v>
      </c>
      <c r="BC28">
        <v>0.0001046893541029945</v>
      </c>
      <c r="BD28">
        <v>0.0007355340618779412</v>
      </c>
      <c r="BE28">
        <v>0.0007626231336033298</v>
      </c>
      <c r="BF28">
        <v>0.0010403407259720638</v>
      </c>
      <c r="BG28">
        <v>0.0014465720127627576</v>
      </c>
      <c r="BH28">
        <v>0.0005547638055967783</v>
      </c>
      <c r="BI28">
        <v>0</v>
      </c>
      <c r="BJ28">
        <v>0</v>
      </c>
      <c r="BK28" s="7"/>
      <c r="BL28" s="4"/>
      <c r="BM28" s="7"/>
      <c r="BN28" s="7"/>
      <c r="BO28" s="7"/>
      <c r="BP28" s="7"/>
      <c r="BQ28" s="7"/>
      <c r="BR28" s="7"/>
      <c r="BS28" s="4"/>
      <c r="BT28" s="10" t="e">
        <f>#REF!</f>
        <v>#REF!</v>
      </c>
      <c r="BU28" s="10" t="e">
        <f t="shared" si="0"/>
        <v>#REF!</v>
      </c>
    </row>
    <row r="29" spans="1:73" ht="12.75">
      <c r="A29" s="1" t="s">
        <v>25</v>
      </c>
      <c r="B29" s="22" t="s">
        <v>139</v>
      </c>
      <c r="C29">
        <v>0.00023701450462694184</v>
      </c>
      <c r="D29">
        <v>0.00010256963742525902</v>
      </c>
      <c r="E29">
        <v>0.00018681827736012518</v>
      </c>
      <c r="F29">
        <v>0.00044411327162784055</v>
      </c>
      <c r="G29">
        <v>0.0013099270338099926</v>
      </c>
      <c r="H29">
        <v>0</v>
      </c>
      <c r="I29">
        <v>0.0003387019250571831</v>
      </c>
      <c r="J29">
        <v>0.00034616550980411527</v>
      </c>
      <c r="K29">
        <v>0.00019369715869784168</v>
      </c>
      <c r="L29">
        <v>0.000521502309733008</v>
      </c>
      <c r="M29">
        <v>0.00046690081028044367</v>
      </c>
      <c r="N29">
        <v>0.00031463123736906825</v>
      </c>
      <c r="O29">
        <v>0.0010385503289408841</v>
      </c>
      <c r="P29">
        <v>0.000308168314693521</v>
      </c>
      <c r="Q29">
        <v>0.00034858179788672315</v>
      </c>
      <c r="R29">
        <v>0.00031274229462867543</v>
      </c>
      <c r="S29">
        <v>0.00012224783243448034</v>
      </c>
      <c r="T29">
        <v>0.00026578080806809445</v>
      </c>
      <c r="U29">
        <v>0.00029521057126158287</v>
      </c>
      <c r="V29">
        <v>0.0006924854787462472</v>
      </c>
      <c r="W29">
        <v>0.0002444170520609052</v>
      </c>
      <c r="X29">
        <v>0.000269298484566987</v>
      </c>
      <c r="Y29">
        <v>0.003703308467245352</v>
      </c>
      <c r="Z29">
        <v>0.00016346296746357623</v>
      </c>
      <c r="AA29">
        <v>0.0020904752901437953</v>
      </c>
      <c r="AB29">
        <v>0.0011485694798278288</v>
      </c>
      <c r="AC29">
        <v>1.0168197397305774</v>
      </c>
      <c r="AD29">
        <v>0.0018104754832680085</v>
      </c>
      <c r="AE29">
        <v>0.0026562274728647323</v>
      </c>
      <c r="AF29">
        <v>0.00023592828295084453</v>
      </c>
      <c r="AG29">
        <v>0</v>
      </c>
      <c r="AH29">
        <v>0.0025731483574348013</v>
      </c>
      <c r="AI29">
        <v>0.0017793939734236839</v>
      </c>
      <c r="AJ29">
        <v>0.006116205438008128</v>
      </c>
      <c r="AK29">
        <v>0.00035539486416453234</v>
      </c>
      <c r="AL29">
        <v>0.00045396521388618564</v>
      </c>
      <c r="AM29">
        <v>0.0014784478010172635</v>
      </c>
      <c r="AN29">
        <v>0.00034575638414485206</v>
      </c>
      <c r="AO29">
        <v>0.0002634915331723455</v>
      </c>
      <c r="AP29">
        <v>0.0003673082760257718</v>
      </c>
      <c r="AQ29">
        <v>0.00039688862015422173</v>
      </c>
      <c r="AR29">
        <v>0.0006528918506967439</v>
      </c>
      <c r="AS29">
        <v>0.00014960021823437185</v>
      </c>
      <c r="AT29">
        <v>0.0005747641261327091</v>
      </c>
      <c r="AU29">
        <v>7.531558336736215E-05</v>
      </c>
      <c r="AV29">
        <v>0.00011989565539832307</v>
      </c>
      <c r="AW29">
        <v>0.0006799900103354016</v>
      </c>
      <c r="AX29">
        <v>0.0003216919250311741</v>
      </c>
      <c r="AY29">
        <v>0.0002091358152085655</v>
      </c>
      <c r="AZ29">
        <v>0.0002123408602093292</v>
      </c>
      <c r="BA29">
        <v>0.00016526645864345417</v>
      </c>
      <c r="BB29">
        <v>0.001707138628934009</v>
      </c>
      <c r="BC29">
        <v>0.0001185255529251861</v>
      </c>
      <c r="BD29">
        <v>0.0007006091634699113</v>
      </c>
      <c r="BE29">
        <v>0.0005023701353654637</v>
      </c>
      <c r="BF29">
        <v>0.00020841710897892782</v>
      </c>
      <c r="BG29">
        <v>0.0006813429584185903</v>
      </c>
      <c r="BH29">
        <v>0.00024684695202122634</v>
      </c>
      <c r="BI29">
        <v>0</v>
      </c>
      <c r="BJ29">
        <v>0</v>
      </c>
      <c r="BK29" s="7"/>
      <c r="BL29" s="4"/>
      <c r="BM29" s="7"/>
      <c r="BN29" s="7"/>
      <c r="BO29" s="7"/>
      <c r="BP29" s="7"/>
      <c r="BQ29" s="7"/>
      <c r="BR29" s="7"/>
      <c r="BS29" s="4"/>
      <c r="BT29" s="10" t="e">
        <f>#REF!</f>
        <v>#REF!</v>
      </c>
      <c r="BU29" s="10" t="e">
        <f t="shared" si="0"/>
        <v>#REF!</v>
      </c>
    </row>
    <row r="30" spans="1:73" ht="12.75">
      <c r="A30" s="1" t="s">
        <v>26</v>
      </c>
      <c r="B30" s="22" t="s">
        <v>140</v>
      </c>
      <c r="C30">
        <v>0.0003045941033652056</v>
      </c>
      <c r="D30">
        <v>0.000155291516199954</v>
      </c>
      <c r="E30">
        <v>0.000285671858858057</v>
      </c>
      <c r="F30">
        <v>0.0016045641957411329</v>
      </c>
      <c r="G30">
        <v>0.0012317138463626808</v>
      </c>
      <c r="H30">
        <v>0</v>
      </c>
      <c r="I30">
        <v>0.0014352186511010473</v>
      </c>
      <c r="J30">
        <v>0.0011141826865436167</v>
      </c>
      <c r="K30">
        <v>0.0004345668026264818</v>
      </c>
      <c r="L30">
        <v>0.00033475482578895023</v>
      </c>
      <c r="M30">
        <v>0.0003662025221753848</v>
      </c>
      <c r="N30">
        <v>0.00031888298090845216</v>
      </c>
      <c r="O30">
        <v>0.00022766856705078498</v>
      </c>
      <c r="P30">
        <v>0.0005437614464100396</v>
      </c>
      <c r="Q30">
        <v>0.00033748233367233185</v>
      </c>
      <c r="R30">
        <v>0.00041605261893420774</v>
      </c>
      <c r="S30">
        <v>0.00018434411983479565</v>
      </c>
      <c r="T30">
        <v>0.00027605248305751873</v>
      </c>
      <c r="U30">
        <v>0.00038817968588924823</v>
      </c>
      <c r="V30">
        <v>0.0006189268836039712</v>
      </c>
      <c r="W30">
        <v>0.0003589048678460177</v>
      </c>
      <c r="X30">
        <v>0.0012621063036742982</v>
      </c>
      <c r="Y30">
        <v>0.005083342848080035</v>
      </c>
      <c r="Z30">
        <v>0.000529216968396824</v>
      </c>
      <c r="AA30">
        <v>0.00042494298852024394</v>
      </c>
      <c r="AB30">
        <v>0.00017508370345652722</v>
      </c>
      <c r="AC30">
        <v>0.000346817453029902</v>
      </c>
      <c r="AD30">
        <v>1.032318005578391</v>
      </c>
      <c r="AE30">
        <v>0.0025537975141266696</v>
      </c>
      <c r="AF30">
        <v>0.0004995260515387508</v>
      </c>
      <c r="AG30">
        <v>0</v>
      </c>
      <c r="AH30">
        <v>0.00024706830396319795</v>
      </c>
      <c r="AI30">
        <v>0.00022715487186520354</v>
      </c>
      <c r="AJ30">
        <v>0.0004846032991775571</v>
      </c>
      <c r="AK30">
        <v>0.034941036862554994</v>
      </c>
      <c r="AL30">
        <v>0.0009433547290806406</v>
      </c>
      <c r="AM30">
        <v>0.0012115788770027055</v>
      </c>
      <c r="AN30">
        <v>0.00040045207783597896</v>
      </c>
      <c r="AO30">
        <v>0.005992111493189399</v>
      </c>
      <c r="AP30">
        <v>0.0009692561176759958</v>
      </c>
      <c r="AQ30">
        <v>0.0007976825905449601</v>
      </c>
      <c r="AR30">
        <v>0.000871207061745881</v>
      </c>
      <c r="AS30">
        <v>0.0003775388257836894</v>
      </c>
      <c r="AT30">
        <v>0.0008755673145976339</v>
      </c>
      <c r="AU30">
        <v>0.00018738614750300484</v>
      </c>
      <c r="AV30">
        <v>0.0002084677227520805</v>
      </c>
      <c r="AW30">
        <v>9.267644841927603E-05</v>
      </c>
      <c r="AX30">
        <v>0.0016165776602162743</v>
      </c>
      <c r="AY30">
        <v>0.0005784087460904867</v>
      </c>
      <c r="AZ30">
        <v>0.00029319449510369284</v>
      </c>
      <c r="BA30">
        <v>0.0008156681598177735</v>
      </c>
      <c r="BB30">
        <v>0.0003857176597062655</v>
      </c>
      <c r="BC30">
        <v>0.00011814729610221269</v>
      </c>
      <c r="BD30">
        <v>0.00017216758994839207</v>
      </c>
      <c r="BE30">
        <v>0.0016779537828273802</v>
      </c>
      <c r="BF30">
        <v>0.00045039822706207814</v>
      </c>
      <c r="BG30">
        <v>0.00032839144394844797</v>
      </c>
      <c r="BH30">
        <v>0.0006263925347597205</v>
      </c>
      <c r="BI30">
        <v>0</v>
      </c>
      <c r="BJ30">
        <v>0</v>
      </c>
      <c r="BK30" s="7"/>
      <c r="BL30" s="4"/>
      <c r="BM30" s="7"/>
      <c r="BN30" s="7"/>
      <c r="BO30" s="7"/>
      <c r="BP30" s="7"/>
      <c r="BQ30" s="7"/>
      <c r="BR30" s="7"/>
      <c r="BS30" s="4"/>
      <c r="BT30" s="10" t="e">
        <f>#REF!</f>
        <v>#REF!</v>
      </c>
      <c r="BU30" s="10" t="e">
        <f t="shared" si="0"/>
        <v>#REF!</v>
      </c>
    </row>
    <row r="31" spans="1:73" ht="12.75">
      <c r="A31" s="1" t="s">
        <v>27</v>
      </c>
      <c r="B31" s="22" t="s">
        <v>141</v>
      </c>
      <c r="C31">
        <v>0.0002430755866523519</v>
      </c>
      <c r="D31">
        <v>4.667337478473434E-05</v>
      </c>
      <c r="E31">
        <v>0.0009720891196646422</v>
      </c>
      <c r="F31">
        <v>0.0006710896073476032</v>
      </c>
      <c r="G31">
        <v>0.0005103315903850453</v>
      </c>
      <c r="H31">
        <v>0</v>
      </c>
      <c r="I31">
        <v>0.00041569796202189</v>
      </c>
      <c r="J31">
        <v>0.0005930861298157432</v>
      </c>
      <c r="K31">
        <v>0.00036400061850025444</v>
      </c>
      <c r="L31">
        <v>0.00026764711029873725</v>
      </c>
      <c r="M31">
        <v>0.00023385294724959262</v>
      </c>
      <c r="N31">
        <v>0.00023693842532230248</v>
      </c>
      <c r="O31">
        <v>0.0002247260434165207</v>
      </c>
      <c r="P31">
        <v>0.00030967253924623207</v>
      </c>
      <c r="Q31">
        <v>0.0005263066395280137</v>
      </c>
      <c r="R31">
        <v>0.00044711913724567516</v>
      </c>
      <c r="S31">
        <v>0.00013487703117689471</v>
      </c>
      <c r="T31">
        <v>0.0002818035207375464</v>
      </c>
      <c r="U31">
        <v>0.00033915632912063224</v>
      </c>
      <c r="V31">
        <v>0.0007480327422684942</v>
      </c>
      <c r="W31">
        <v>0.0003115446151128774</v>
      </c>
      <c r="X31">
        <v>0.0005486558290384439</v>
      </c>
      <c r="Y31">
        <v>0.0004969287487434774</v>
      </c>
      <c r="Z31">
        <v>0.0014929012598604368</v>
      </c>
      <c r="AA31">
        <v>0.00045080737713596987</v>
      </c>
      <c r="AB31">
        <v>0.00025172862254057085</v>
      </c>
      <c r="AC31">
        <v>0.0006308826034133008</v>
      </c>
      <c r="AD31">
        <v>0.00022105432256620334</v>
      </c>
      <c r="AE31">
        <v>1.0345882255712608</v>
      </c>
      <c r="AF31">
        <v>0.00023776888407930653</v>
      </c>
      <c r="AG31">
        <v>0</v>
      </c>
      <c r="AH31">
        <v>0.00024219529478903488</v>
      </c>
      <c r="AI31">
        <v>0.00012940705291380098</v>
      </c>
      <c r="AJ31">
        <v>0.00041909065283154176</v>
      </c>
      <c r="AK31">
        <v>0.0005856872517683366</v>
      </c>
      <c r="AL31">
        <v>0.000760220599554308</v>
      </c>
      <c r="AM31">
        <v>0.00029543116448157904</v>
      </c>
      <c r="AN31">
        <v>0.00030992117634472637</v>
      </c>
      <c r="AO31">
        <v>0.0015221212805562178</v>
      </c>
      <c r="AP31">
        <v>0.00329573187267811</v>
      </c>
      <c r="AQ31">
        <v>0.056771571751737936</v>
      </c>
      <c r="AR31">
        <v>0.004507801873675166</v>
      </c>
      <c r="AS31">
        <v>0.0005891353916106844</v>
      </c>
      <c r="AT31">
        <v>0.001899229170385809</v>
      </c>
      <c r="AU31">
        <v>0.0003987692343714778</v>
      </c>
      <c r="AV31">
        <v>0.0007276918003011398</v>
      </c>
      <c r="AW31">
        <v>9.920109972543952E-05</v>
      </c>
      <c r="AX31">
        <v>0.014539442221180678</v>
      </c>
      <c r="AY31">
        <v>0.001733944711998944</v>
      </c>
      <c r="AZ31">
        <v>0.0009276746055692888</v>
      </c>
      <c r="BA31">
        <v>0.0006717281158908162</v>
      </c>
      <c r="BB31">
        <v>0.005079133869712156</v>
      </c>
      <c r="BC31">
        <v>6.845182038821823E-05</v>
      </c>
      <c r="BD31">
        <v>0.00015199357805564982</v>
      </c>
      <c r="BE31">
        <v>0.0007751362063424657</v>
      </c>
      <c r="BF31">
        <v>0.0003273008842992064</v>
      </c>
      <c r="BG31">
        <v>0.0006417774619152617</v>
      </c>
      <c r="BH31">
        <v>0.00036257761509646963</v>
      </c>
      <c r="BI31">
        <v>0</v>
      </c>
      <c r="BJ31">
        <v>0</v>
      </c>
      <c r="BK31" s="7"/>
      <c r="BL31" s="4"/>
      <c r="BM31" s="7"/>
      <c r="BN31" s="7"/>
      <c r="BO31" s="7"/>
      <c r="BP31" s="7"/>
      <c r="BQ31" s="7"/>
      <c r="BR31" s="7"/>
      <c r="BS31" s="4"/>
      <c r="BT31" s="10" t="e">
        <f>#REF!</f>
        <v>#REF!</v>
      </c>
      <c r="BU31" s="10" t="e">
        <f t="shared" si="0"/>
        <v>#REF!</v>
      </c>
    </row>
    <row r="32" spans="1:73" ht="12.75">
      <c r="A32" s="1" t="s">
        <v>28</v>
      </c>
      <c r="B32" s="22" t="s">
        <v>142</v>
      </c>
      <c r="C32">
        <v>0.0005336761230900489</v>
      </c>
      <c r="D32">
        <v>0.0001267011028824515</v>
      </c>
      <c r="E32">
        <v>0.0013722801521099696</v>
      </c>
      <c r="F32">
        <v>0.001867003402145021</v>
      </c>
      <c r="G32">
        <v>0.0017746574181456928</v>
      </c>
      <c r="H32">
        <v>0</v>
      </c>
      <c r="I32">
        <v>0.000813760667713116</v>
      </c>
      <c r="J32">
        <v>0.0010602134068360938</v>
      </c>
      <c r="K32">
        <v>0.0008884133462698382</v>
      </c>
      <c r="L32">
        <v>0.0005244615023401424</v>
      </c>
      <c r="M32">
        <v>0.03550456762563033</v>
      </c>
      <c r="N32">
        <v>0.006215973566877331</v>
      </c>
      <c r="O32">
        <v>0.0004743307475475793</v>
      </c>
      <c r="P32">
        <v>0.0007685267491855547</v>
      </c>
      <c r="Q32">
        <v>0.0006529610312699167</v>
      </c>
      <c r="R32">
        <v>0.000868260849356488</v>
      </c>
      <c r="S32">
        <v>0.0002668099059376357</v>
      </c>
      <c r="T32">
        <v>0.0006175278902756095</v>
      </c>
      <c r="U32">
        <v>0.0008390506084519809</v>
      </c>
      <c r="V32">
        <v>0.0009221550331536104</v>
      </c>
      <c r="W32">
        <v>0.000554588470193742</v>
      </c>
      <c r="X32">
        <v>0.0019027109980842098</v>
      </c>
      <c r="Y32">
        <v>0.0012663380925682288</v>
      </c>
      <c r="Z32">
        <v>0.0007923171742780938</v>
      </c>
      <c r="AA32">
        <v>0.0016076118293762392</v>
      </c>
      <c r="AB32">
        <v>0.0007911939074532154</v>
      </c>
      <c r="AC32">
        <v>0.0010146886723687962</v>
      </c>
      <c r="AD32">
        <v>0.012881842129086178</v>
      </c>
      <c r="AE32">
        <v>0.001739581559999101</v>
      </c>
      <c r="AF32">
        <v>1.0423970147857629</v>
      </c>
      <c r="AG32">
        <v>0</v>
      </c>
      <c r="AH32">
        <v>0.0003921191657332755</v>
      </c>
      <c r="AI32">
        <v>0.0023974262488854906</v>
      </c>
      <c r="AJ32">
        <v>0.002115245533995702</v>
      </c>
      <c r="AK32">
        <v>0.0016476641169710887</v>
      </c>
      <c r="AL32">
        <v>0.0023104583383884883</v>
      </c>
      <c r="AM32">
        <v>0.0016073287191659437</v>
      </c>
      <c r="AN32">
        <v>0.0032371102246884003</v>
      </c>
      <c r="AO32">
        <v>0.0011232092534078923</v>
      </c>
      <c r="AP32">
        <v>0.001071927087633339</v>
      </c>
      <c r="AQ32">
        <v>0.0010900393066935815</v>
      </c>
      <c r="AR32">
        <v>0.0019144362646566705</v>
      </c>
      <c r="AS32">
        <v>0.0013777184452516327</v>
      </c>
      <c r="AT32">
        <v>0.0017385486402548254</v>
      </c>
      <c r="AU32">
        <v>0.0004906473548998425</v>
      </c>
      <c r="AV32">
        <v>0.0004338385063872361</v>
      </c>
      <c r="AW32">
        <v>0.0007802645299534208</v>
      </c>
      <c r="AX32">
        <v>0.0006626142140154404</v>
      </c>
      <c r="AY32">
        <v>0.0019547476564402205</v>
      </c>
      <c r="AZ32">
        <v>0.001307289664237324</v>
      </c>
      <c r="BA32">
        <v>0.0016374334205633836</v>
      </c>
      <c r="BB32">
        <v>0.0004696965979281563</v>
      </c>
      <c r="BC32">
        <v>0.0007009506538848506</v>
      </c>
      <c r="BD32">
        <v>0.0011572487467708427</v>
      </c>
      <c r="BE32">
        <v>0.002763563760426274</v>
      </c>
      <c r="BF32">
        <v>0.0048521219941874165</v>
      </c>
      <c r="BG32">
        <v>0.004156455532966059</v>
      </c>
      <c r="BH32">
        <v>0.002190618048900081</v>
      </c>
      <c r="BI32">
        <v>0</v>
      </c>
      <c r="BJ32">
        <v>0</v>
      </c>
      <c r="BK32" s="7"/>
      <c r="BL32" s="4"/>
      <c r="BM32" s="7"/>
      <c r="BN32" s="7"/>
      <c r="BO32" s="7"/>
      <c r="BP32" s="7"/>
      <c r="BQ32" s="7"/>
      <c r="BR32" s="7"/>
      <c r="BS32" s="4"/>
      <c r="BT32" s="10" t="e">
        <f>#REF!</f>
        <v>#REF!</v>
      </c>
      <c r="BU32" s="10" t="e">
        <f t="shared" si="0"/>
        <v>#REF!</v>
      </c>
    </row>
    <row r="33" spans="1:73" ht="12.75">
      <c r="A33" s="1" t="s">
        <v>29</v>
      </c>
      <c r="B33" s="22" t="s">
        <v>143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 s="7"/>
      <c r="BL33" s="4"/>
      <c r="BM33" s="7"/>
      <c r="BN33" s="7"/>
      <c r="BO33" s="7"/>
      <c r="BP33" s="7"/>
      <c r="BQ33" s="7"/>
      <c r="BR33" s="7"/>
      <c r="BS33" s="4"/>
      <c r="BT33" s="10" t="e">
        <f>#REF!</f>
        <v>#REF!</v>
      </c>
      <c r="BU33" s="10" t="e">
        <f t="shared" si="0"/>
        <v>#REF!</v>
      </c>
    </row>
    <row r="34" spans="1:73" ht="12.75">
      <c r="A34" s="1" t="s">
        <v>30</v>
      </c>
      <c r="B34" s="22" t="s">
        <v>144</v>
      </c>
      <c r="C34">
        <v>0.0329836636793531</v>
      </c>
      <c r="D34">
        <v>0.0015180417931753322</v>
      </c>
      <c r="E34">
        <v>0.005607634340447118</v>
      </c>
      <c r="F34">
        <v>0.01821020559791621</v>
      </c>
      <c r="G34">
        <v>0.02901905353439847</v>
      </c>
      <c r="H34">
        <v>0</v>
      </c>
      <c r="I34">
        <v>0.03975596129786272</v>
      </c>
      <c r="J34">
        <v>0.07714234992947293</v>
      </c>
      <c r="K34">
        <v>0.024688161809955877</v>
      </c>
      <c r="L34">
        <v>0.015501147235160918</v>
      </c>
      <c r="M34">
        <v>0.041952184296238856</v>
      </c>
      <c r="N34">
        <v>0.012018146741366401</v>
      </c>
      <c r="O34">
        <v>0.025595746130786</v>
      </c>
      <c r="P34">
        <v>0.025800076697899632</v>
      </c>
      <c r="Q34">
        <v>0.04587062877621108</v>
      </c>
      <c r="R34">
        <v>0.028294309456385242</v>
      </c>
      <c r="S34">
        <v>0.002880017291063511</v>
      </c>
      <c r="T34">
        <v>0.03677357570752566</v>
      </c>
      <c r="U34">
        <v>0.02855517068128377</v>
      </c>
      <c r="V34">
        <v>0.04828564821768174</v>
      </c>
      <c r="W34">
        <v>0.036494521261585894</v>
      </c>
      <c r="X34">
        <v>0.023563099958627924</v>
      </c>
      <c r="Y34">
        <v>0.017369630903296258</v>
      </c>
      <c r="Z34">
        <v>0.007978965180028205</v>
      </c>
      <c r="AA34">
        <v>0.017782325041497817</v>
      </c>
      <c r="AB34">
        <v>0.014713075741766848</v>
      </c>
      <c r="AC34">
        <v>0.014624359141559958</v>
      </c>
      <c r="AD34">
        <v>0.006918065990828643</v>
      </c>
      <c r="AE34">
        <v>0.013655126191660174</v>
      </c>
      <c r="AF34">
        <v>0.013102762130640678</v>
      </c>
      <c r="AG34">
        <v>0</v>
      </c>
      <c r="AH34">
        <v>1.067514150630503</v>
      </c>
      <c r="AI34">
        <v>0.03742820339597342</v>
      </c>
      <c r="AJ34">
        <v>0.015918390944759962</v>
      </c>
      <c r="AK34">
        <v>0.014065137967485201</v>
      </c>
      <c r="AL34">
        <v>0.013007135378625747</v>
      </c>
      <c r="AM34">
        <v>0.03342231894879271</v>
      </c>
      <c r="AN34">
        <v>0.034190582685035574</v>
      </c>
      <c r="AO34">
        <v>0.014141318664523927</v>
      </c>
      <c r="AP34">
        <v>0.009248260094609741</v>
      </c>
      <c r="AQ34">
        <v>0.0069044733130775885</v>
      </c>
      <c r="AR34">
        <v>0.019379967182786163</v>
      </c>
      <c r="AS34">
        <v>0.012502514702780892</v>
      </c>
      <c r="AT34">
        <v>0.03419950319476667</v>
      </c>
      <c r="AU34">
        <v>0.0051060273752802175</v>
      </c>
      <c r="AV34">
        <v>0.006710565189389087</v>
      </c>
      <c r="AW34">
        <v>0.0034795536952489663</v>
      </c>
      <c r="AX34">
        <v>0.004691850759225707</v>
      </c>
      <c r="AY34">
        <v>0.015545733124655084</v>
      </c>
      <c r="AZ34">
        <v>0.031644795204340055</v>
      </c>
      <c r="BA34">
        <v>0.010276811174769442</v>
      </c>
      <c r="BB34">
        <v>0.007530505231512268</v>
      </c>
      <c r="BC34">
        <v>0.003739755051792558</v>
      </c>
      <c r="BD34">
        <v>0.013707746799674132</v>
      </c>
      <c r="BE34">
        <v>0.0985459251202892</v>
      </c>
      <c r="BF34">
        <v>0.022450228199926425</v>
      </c>
      <c r="BG34">
        <v>0.0175370367538205</v>
      </c>
      <c r="BH34">
        <v>0.03992596637287753</v>
      </c>
      <c r="BI34">
        <v>0</v>
      </c>
      <c r="BJ34">
        <v>0</v>
      </c>
      <c r="BK34" s="7"/>
      <c r="BL34" s="4"/>
      <c r="BM34" s="7"/>
      <c r="BN34" s="7"/>
      <c r="BO34" s="7"/>
      <c r="BP34" s="7"/>
      <c r="BQ34" s="7"/>
      <c r="BR34" s="7"/>
      <c r="BS34" s="4"/>
      <c r="BT34" s="10" t="e">
        <f>#REF!</f>
        <v>#REF!</v>
      </c>
      <c r="BU34" s="10" t="e">
        <f t="shared" si="0"/>
        <v>#REF!</v>
      </c>
    </row>
    <row r="35" spans="1:73" ht="12.75">
      <c r="A35" s="1" t="s">
        <v>31</v>
      </c>
      <c r="B35" s="22" t="s">
        <v>145</v>
      </c>
      <c r="C35">
        <v>0.0028384738358557355</v>
      </c>
      <c r="D35">
        <v>9.543568633011584E-05</v>
      </c>
      <c r="E35">
        <v>0.0003238761080768929</v>
      </c>
      <c r="F35">
        <v>0.0013721626757554934</v>
      </c>
      <c r="G35">
        <v>0.0010933143281259697</v>
      </c>
      <c r="H35">
        <v>0</v>
      </c>
      <c r="I35">
        <v>0.0006747318411326092</v>
      </c>
      <c r="J35">
        <v>0.0008889095989072745</v>
      </c>
      <c r="K35">
        <v>0.0018021528455788056</v>
      </c>
      <c r="L35">
        <v>0.0004732753396439653</v>
      </c>
      <c r="M35">
        <v>0.0015917960106263539</v>
      </c>
      <c r="N35">
        <v>0.000506282161447569</v>
      </c>
      <c r="O35">
        <v>0.00033378985662326047</v>
      </c>
      <c r="P35">
        <v>0.0006232305593823198</v>
      </c>
      <c r="Q35">
        <v>0.0006476331861083747</v>
      </c>
      <c r="R35">
        <v>0.001126382753857466</v>
      </c>
      <c r="S35">
        <v>0.0003418483572728402</v>
      </c>
      <c r="T35">
        <v>0.0012317823527983284</v>
      </c>
      <c r="U35">
        <v>0.0007473393956771268</v>
      </c>
      <c r="V35">
        <v>0.0011412743570748656</v>
      </c>
      <c r="W35">
        <v>0.0004599266790583247</v>
      </c>
      <c r="X35">
        <v>0.0005077495781129059</v>
      </c>
      <c r="Y35">
        <v>0.0005692397572742369</v>
      </c>
      <c r="Z35">
        <v>0.0003728371036286297</v>
      </c>
      <c r="AA35">
        <v>0.00047865851472527013</v>
      </c>
      <c r="AB35">
        <v>0.0008031336747161231</v>
      </c>
      <c r="AC35">
        <v>0.000623687366504347</v>
      </c>
      <c r="AD35">
        <v>0.00024665033236550665</v>
      </c>
      <c r="AE35">
        <v>0.0007856247576476448</v>
      </c>
      <c r="AF35">
        <v>0.000442764301961365</v>
      </c>
      <c r="AG35">
        <v>0</v>
      </c>
      <c r="AH35">
        <v>0.0003812806822858787</v>
      </c>
      <c r="AI35">
        <v>1.005422810584547</v>
      </c>
      <c r="AJ35">
        <v>0.0006917569103295722</v>
      </c>
      <c r="AK35">
        <v>0.0007673620691546936</v>
      </c>
      <c r="AL35">
        <v>0.0009577250108726775</v>
      </c>
      <c r="AM35">
        <v>0.0010228610524235906</v>
      </c>
      <c r="AN35">
        <v>0.003523047015994792</v>
      </c>
      <c r="AO35">
        <v>0.0025958953563205217</v>
      </c>
      <c r="AP35">
        <v>0.0008118972471303058</v>
      </c>
      <c r="AQ35">
        <v>0.000516661876074227</v>
      </c>
      <c r="AR35">
        <v>0.001463203075674809</v>
      </c>
      <c r="AS35">
        <v>0.0004557700115285356</v>
      </c>
      <c r="AT35">
        <v>0.0020111341239057215</v>
      </c>
      <c r="AU35">
        <v>0.0003227334324763246</v>
      </c>
      <c r="AV35">
        <v>0.0005333373235187996</v>
      </c>
      <c r="AW35">
        <v>0.005481949720715832</v>
      </c>
      <c r="AX35">
        <v>0.00024094693648654583</v>
      </c>
      <c r="AY35">
        <v>0.0005051248346227956</v>
      </c>
      <c r="AZ35">
        <v>0.0013152720483302898</v>
      </c>
      <c r="BA35">
        <v>0.0004955375309944227</v>
      </c>
      <c r="BB35">
        <v>0.0004475836220964849</v>
      </c>
      <c r="BC35">
        <v>0.0003539682788528899</v>
      </c>
      <c r="BD35">
        <v>0.0017072613792214013</v>
      </c>
      <c r="BE35">
        <v>0.0015271125170394518</v>
      </c>
      <c r="BF35">
        <v>0.001020185099902854</v>
      </c>
      <c r="BG35">
        <v>0.0018007576094305402</v>
      </c>
      <c r="BH35">
        <v>0.0022907602836979564</v>
      </c>
      <c r="BI35">
        <v>0</v>
      </c>
      <c r="BJ35">
        <v>0</v>
      </c>
      <c r="BK35" s="7"/>
      <c r="BL35" s="4"/>
      <c r="BM35" s="7"/>
      <c r="BN35" s="7"/>
      <c r="BO35" s="7"/>
      <c r="BP35" s="7"/>
      <c r="BQ35" s="7"/>
      <c r="BR35" s="7"/>
      <c r="BS35" s="4"/>
      <c r="BT35" s="10" t="e">
        <f>#REF!</f>
        <v>#REF!</v>
      </c>
      <c r="BU35" s="10" t="e">
        <f t="shared" si="0"/>
        <v>#REF!</v>
      </c>
    </row>
    <row r="36" spans="1:73" ht="12.75">
      <c r="A36" s="1" t="s">
        <v>32</v>
      </c>
      <c r="B36" s="22" t="s">
        <v>146</v>
      </c>
      <c r="C36">
        <v>0.012175809819493748</v>
      </c>
      <c r="D36">
        <v>0.002656696250115762</v>
      </c>
      <c r="E36">
        <v>0.015588610770250755</v>
      </c>
      <c r="F36">
        <v>0.055748366426421225</v>
      </c>
      <c r="G36">
        <v>0.09252926896232118</v>
      </c>
      <c r="H36">
        <v>0</v>
      </c>
      <c r="I36">
        <v>0.017527037563950243</v>
      </c>
      <c r="J36">
        <v>0.022409957853244362</v>
      </c>
      <c r="K36">
        <v>0.01613612369422419</v>
      </c>
      <c r="L36">
        <v>0.012499104923554634</v>
      </c>
      <c r="M36">
        <v>0.014752862472878858</v>
      </c>
      <c r="N36">
        <v>0.017625160638571568</v>
      </c>
      <c r="O36">
        <v>0.01183804919935347</v>
      </c>
      <c r="P36">
        <v>0.015975073070249746</v>
      </c>
      <c r="Q36">
        <v>0.01594437495161469</v>
      </c>
      <c r="R36">
        <v>0.02522499997242823</v>
      </c>
      <c r="S36">
        <v>0.006662176602975695</v>
      </c>
      <c r="T36">
        <v>0.020128969782769693</v>
      </c>
      <c r="U36">
        <v>0.01504242467714748</v>
      </c>
      <c r="V36">
        <v>0.022703394901200002</v>
      </c>
      <c r="W36">
        <v>0.024143309214348208</v>
      </c>
      <c r="X36">
        <v>0.01923765066175065</v>
      </c>
      <c r="Y36">
        <v>0.013202517401026879</v>
      </c>
      <c r="Z36">
        <v>0.02095584974425376</v>
      </c>
      <c r="AA36">
        <v>0.01670285415765301</v>
      </c>
      <c r="AB36">
        <v>0.011955226255573447</v>
      </c>
      <c r="AC36">
        <v>0.014471432074462443</v>
      </c>
      <c r="AD36">
        <v>0.009749696960101324</v>
      </c>
      <c r="AE36">
        <v>0.01741401268095003</v>
      </c>
      <c r="AF36">
        <v>0.01172466210277945</v>
      </c>
      <c r="AG36">
        <v>0</v>
      </c>
      <c r="AH36">
        <v>0.06713800340399084</v>
      </c>
      <c r="AI36">
        <v>0.06611247990171151</v>
      </c>
      <c r="AJ36">
        <v>1.3247388025162068</v>
      </c>
      <c r="AK36">
        <v>0.03960979473851506</v>
      </c>
      <c r="AL36">
        <v>0.05503706139960698</v>
      </c>
      <c r="AM36">
        <v>0.10753055025392937</v>
      </c>
      <c r="AN36">
        <v>0.047141072996251664</v>
      </c>
      <c r="AO36">
        <v>0.034911822487740676</v>
      </c>
      <c r="AP36">
        <v>0.052299736296585894</v>
      </c>
      <c r="AQ36">
        <v>0.02775221911772041</v>
      </c>
      <c r="AR36">
        <v>0.12166106275592412</v>
      </c>
      <c r="AS36">
        <v>0.01964069635888123</v>
      </c>
      <c r="AT36">
        <v>0.09000840746254642</v>
      </c>
      <c r="AU36">
        <v>0.010076612572316386</v>
      </c>
      <c r="AV36">
        <v>0.017800064046160555</v>
      </c>
      <c r="AW36">
        <v>0.13080879828820405</v>
      </c>
      <c r="AX36">
        <v>0.007905394547829436</v>
      </c>
      <c r="AY36">
        <v>0.02118462929981454</v>
      </c>
      <c r="AZ36">
        <v>0.02348255176372191</v>
      </c>
      <c r="BA36">
        <v>0.015712961168819567</v>
      </c>
      <c r="BB36">
        <v>0.06931957206523784</v>
      </c>
      <c r="BC36">
        <v>0.016865898651941574</v>
      </c>
      <c r="BD36">
        <v>0.011259166248118986</v>
      </c>
      <c r="BE36">
        <v>0.05483320759207165</v>
      </c>
      <c r="BF36">
        <v>0.028249610744851536</v>
      </c>
      <c r="BG36">
        <v>0.03499059959967542</v>
      </c>
      <c r="BH36">
        <v>0.024535963620607375</v>
      </c>
      <c r="BI36">
        <v>0</v>
      </c>
      <c r="BJ36">
        <v>0</v>
      </c>
      <c r="BK36" s="7"/>
      <c r="BL36" s="4"/>
      <c r="BM36" s="7"/>
      <c r="BN36" s="7"/>
      <c r="BO36" s="7"/>
      <c r="BP36" s="7"/>
      <c r="BQ36" s="7"/>
      <c r="BR36" s="7"/>
      <c r="BS36" s="4"/>
      <c r="BT36" s="10" t="e">
        <f>#REF!</f>
        <v>#REF!</v>
      </c>
      <c r="BU36" s="10" t="e">
        <f t="shared" si="0"/>
        <v>#REF!</v>
      </c>
    </row>
    <row r="37" spans="1:73" ht="12.75">
      <c r="A37" s="1" t="s">
        <v>33</v>
      </c>
      <c r="B37" s="22" t="s">
        <v>147</v>
      </c>
      <c r="C37">
        <v>0.002267677492307622</v>
      </c>
      <c r="D37">
        <v>0.00048034194882385007</v>
      </c>
      <c r="E37">
        <v>0.002552933924718653</v>
      </c>
      <c r="F37">
        <v>0.010956189107659933</v>
      </c>
      <c r="G37">
        <v>0.006887173033279264</v>
      </c>
      <c r="H37">
        <v>0</v>
      </c>
      <c r="I37">
        <v>0.004976669761004433</v>
      </c>
      <c r="J37">
        <v>0.01989201170303605</v>
      </c>
      <c r="K37">
        <v>0.004218501928327444</v>
      </c>
      <c r="L37">
        <v>0.0023721459846987297</v>
      </c>
      <c r="M37">
        <v>0.0035509322798023936</v>
      </c>
      <c r="N37">
        <v>0.0029305356021794874</v>
      </c>
      <c r="O37">
        <v>0.001991021643200486</v>
      </c>
      <c r="P37">
        <v>0.005681131165234529</v>
      </c>
      <c r="Q37">
        <v>0.0024593598030983634</v>
      </c>
      <c r="R37">
        <v>0.003696382527103939</v>
      </c>
      <c r="S37">
        <v>0.001258174781137743</v>
      </c>
      <c r="T37">
        <v>0.002495116233309445</v>
      </c>
      <c r="U37">
        <v>0.004856262800827705</v>
      </c>
      <c r="V37">
        <v>0.005985945581984707</v>
      </c>
      <c r="W37">
        <v>0.0031552667144824666</v>
      </c>
      <c r="X37">
        <v>0.006440418180631392</v>
      </c>
      <c r="Y37">
        <v>0.003960174270005895</v>
      </c>
      <c r="Z37">
        <v>0.009219541262323955</v>
      </c>
      <c r="AA37">
        <v>0.0029642466291072912</v>
      </c>
      <c r="AB37">
        <v>0.0012908118676663823</v>
      </c>
      <c r="AC37">
        <v>0.0029351149589178995</v>
      </c>
      <c r="AD37">
        <v>0.041983975731457755</v>
      </c>
      <c r="AE37">
        <v>0.0034725460180064474</v>
      </c>
      <c r="AF37">
        <v>0.002785281642232867</v>
      </c>
      <c r="AG37">
        <v>0</v>
      </c>
      <c r="AH37">
        <v>0.0020046979148579604</v>
      </c>
      <c r="AI37">
        <v>0.0038609566861178067</v>
      </c>
      <c r="AJ37">
        <v>0.004748671593257554</v>
      </c>
      <c r="AK37">
        <v>1.0278240006388129</v>
      </c>
      <c r="AL37">
        <v>0.008686618183850688</v>
      </c>
      <c r="AM37">
        <v>0.004726665647185618</v>
      </c>
      <c r="AN37">
        <v>0.004647656908816761</v>
      </c>
      <c r="AO37">
        <v>0.027155998071642942</v>
      </c>
      <c r="AP37">
        <v>0.023149610565085178</v>
      </c>
      <c r="AQ37">
        <v>0.01522645711842387</v>
      </c>
      <c r="AR37">
        <v>0.01622803080833426</v>
      </c>
      <c r="AS37">
        <v>0.00461794295342144</v>
      </c>
      <c r="AT37">
        <v>0.0070132813349251645</v>
      </c>
      <c r="AU37">
        <v>0.0018023144362370336</v>
      </c>
      <c r="AV37">
        <v>0.0018100607988256476</v>
      </c>
      <c r="AW37">
        <v>0.0010331084465645402</v>
      </c>
      <c r="AX37">
        <v>0.04215898420615327</v>
      </c>
      <c r="AY37">
        <v>0.011545817165252928</v>
      </c>
      <c r="AZ37">
        <v>0.0034977831311095685</v>
      </c>
      <c r="BA37">
        <v>0.003590650489465817</v>
      </c>
      <c r="BB37">
        <v>0.001525346420292565</v>
      </c>
      <c r="BC37">
        <v>0.002657150426418606</v>
      </c>
      <c r="BD37">
        <v>0.0026331847370599138</v>
      </c>
      <c r="BE37">
        <v>0.041252989147944896</v>
      </c>
      <c r="BF37">
        <v>0.006844296183256529</v>
      </c>
      <c r="BG37">
        <v>0.004222243101896388</v>
      </c>
      <c r="BH37">
        <v>0.011866065237083829</v>
      </c>
      <c r="BI37">
        <v>0</v>
      </c>
      <c r="BJ37">
        <v>0</v>
      </c>
      <c r="BK37" s="7"/>
      <c r="BL37" s="4"/>
      <c r="BM37" s="7"/>
      <c r="BN37" s="7"/>
      <c r="BO37" s="7"/>
      <c r="BP37" s="7"/>
      <c r="BQ37" s="7"/>
      <c r="BR37" s="7"/>
      <c r="BS37" s="4"/>
      <c r="BT37" s="10" t="e">
        <f>#REF!</f>
        <v>#REF!</v>
      </c>
      <c r="BU37" s="10" t="e">
        <f t="shared" si="0"/>
        <v>#REF!</v>
      </c>
    </row>
    <row r="38" spans="1:73" ht="12.75">
      <c r="A38" s="1" t="s">
        <v>34</v>
      </c>
      <c r="B38" s="22" t="s">
        <v>148</v>
      </c>
      <c r="C38">
        <v>0.1377873067256524</v>
      </c>
      <c r="D38">
        <v>0.04102441565947473</v>
      </c>
      <c r="E38">
        <v>0.12408286858902441</v>
      </c>
      <c r="F38">
        <v>0.03212221971544973</v>
      </c>
      <c r="G38">
        <v>0.04839509875411353</v>
      </c>
      <c r="H38">
        <v>0</v>
      </c>
      <c r="I38">
        <v>0.10387787453189765</v>
      </c>
      <c r="J38">
        <v>0.035556559859940225</v>
      </c>
      <c r="K38">
        <v>0.13147151892404502</v>
      </c>
      <c r="L38">
        <v>0.15747845176474148</v>
      </c>
      <c r="M38">
        <v>0.11317668159459224</v>
      </c>
      <c r="N38">
        <v>0.13537084897974577</v>
      </c>
      <c r="O38">
        <v>0.09635921684339577</v>
      </c>
      <c r="P38">
        <v>0.13081165441778786</v>
      </c>
      <c r="Q38">
        <v>0.07387267391841536</v>
      </c>
      <c r="R38">
        <v>0.1177718374450548</v>
      </c>
      <c r="S38">
        <v>0.06261261913230116</v>
      </c>
      <c r="T38">
        <v>0.08580772724768344</v>
      </c>
      <c r="U38">
        <v>0.10868777677974278</v>
      </c>
      <c r="V38">
        <v>0.10240267676738793</v>
      </c>
      <c r="W38">
        <v>0.07909182932508552</v>
      </c>
      <c r="X38">
        <v>0.11979603887816682</v>
      </c>
      <c r="Y38">
        <v>0.09629833172156059</v>
      </c>
      <c r="Z38">
        <v>0.031640295488138445</v>
      </c>
      <c r="AA38">
        <v>0.06440912320193201</v>
      </c>
      <c r="AB38">
        <v>0.05535508199921937</v>
      </c>
      <c r="AC38">
        <v>0.15892547373344956</v>
      </c>
      <c r="AD38">
        <v>0.05809897058700187</v>
      </c>
      <c r="AE38">
        <v>0.05535262364971061</v>
      </c>
      <c r="AF38">
        <v>0.11582531283605535</v>
      </c>
      <c r="AG38">
        <v>0</v>
      </c>
      <c r="AH38">
        <v>0.05084353494374125</v>
      </c>
      <c r="AI38">
        <v>0.017315575123333097</v>
      </c>
      <c r="AJ38">
        <v>0.13603660075928217</v>
      </c>
      <c r="AK38">
        <v>0.03471731377053596</v>
      </c>
      <c r="AL38">
        <v>1.0300045788480634</v>
      </c>
      <c r="AM38">
        <v>0.04808859023253718</v>
      </c>
      <c r="AN38">
        <v>0.08040649788535965</v>
      </c>
      <c r="AO38">
        <v>0.02643379491712122</v>
      </c>
      <c r="AP38">
        <v>0.05204917172440434</v>
      </c>
      <c r="AQ38">
        <v>0.08372488422251516</v>
      </c>
      <c r="AR38">
        <v>0.055083983860584905</v>
      </c>
      <c r="AS38">
        <v>0.02661204179656417</v>
      </c>
      <c r="AT38">
        <v>0.06399694040459307</v>
      </c>
      <c r="AU38">
        <v>0.010512661729266397</v>
      </c>
      <c r="AV38">
        <v>0.01541376405035053</v>
      </c>
      <c r="AW38">
        <v>0.017462213579486383</v>
      </c>
      <c r="AX38">
        <v>0.027540528921882596</v>
      </c>
      <c r="AY38">
        <v>0.055532183862254184</v>
      </c>
      <c r="AZ38">
        <v>0.01860840672082053</v>
      </c>
      <c r="BA38">
        <v>0.027168168979854024</v>
      </c>
      <c r="BB38">
        <v>0.019290953281248573</v>
      </c>
      <c r="BC38">
        <v>0.007527304881335883</v>
      </c>
      <c r="BD38">
        <v>0.04225642636460646</v>
      </c>
      <c r="BE38">
        <v>0.05755204773350436</v>
      </c>
      <c r="BF38">
        <v>0.026750031889830866</v>
      </c>
      <c r="BG38">
        <v>0.03617392256785772</v>
      </c>
      <c r="BH38">
        <v>0.09419018857003955</v>
      </c>
      <c r="BI38">
        <v>0</v>
      </c>
      <c r="BJ38">
        <v>0</v>
      </c>
      <c r="BK38" s="7"/>
      <c r="BL38" s="4"/>
      <c r="BM38" s="7"/>
      <c r="BN38" s="7"/>
      <c r="BO38" s="7"/>
      <c r="BP38" s="7"/>
      <c r="BQ38" s="7"/>
      <c r="BR38" s="7"/>
      <c r="BS38" s="4"/>
      <c r="BT38" s="10" t="e">
        <f>#REF!</f>
        <v>#REF!</v>
      </c>
      <c r="BU38" s="10" t="e">
        <f t="shared" si="0"/>
        <v>#REF!</v>
      </c>
    </row>
    <row r="39" spans="1:73" ht="12.75">
      <c r="A39" s="1" t="s">
        <v>35</v>
      </c>
      <c r="B39" s="22" t="s">
        <v>149</v>
      </c>
      <c r="C39">
        <v>0.0016675475466625665</v>
      </c>
      <c r="D39">
        <v>0.0004853797778432616</v>
      </c>
      <c r="E39">
        <v>0.0014885055666687117</v>
      </c>
      <c r="F39">
        <v>0.0013077730060637907</v>
      </c>
      <c r="G39">
        <v>0.01942151622212571</v>
      </c>
      <c r="H39">
        <v>0</v>
      </c>
      <c r="I39">
        <v>0.0012820224086329405</v>
      </c>
      <c r="J39">
        <v>0.0005916233942825326</v>
      </c>
      <c r="K39">
        <v>0.0016881870273775849</v>
      </c>
      <c r="L39">
        <v>0.0018709448347526494</v>
      </c>
      <c r="M39">
        <v>0.0013817153059675358</v>
      </c>
      <c r="N39">
        <v>0.0016531735356112775</v>
      </c>
      <c r="O39">
        <v>0.001177757722373872</v>
      </c>
      <c r="P39">
        <v>0.001592313528203298</v>
      </c>
      <c r="Q39">
        <v>0.0009244930590059302</v>
      </c>
      <c r="R39">
        <v>0.001517225188038691</v>
      </c>
      <c r="S39">
        <v>0.0007729187276849335</v>
      </c>
      <c r="T39">
        <v>0.00108792983516962</v>
      </c>
      <c r="U39">
        <v>0.0013276337615723021</v>
      </c>
      <c r="V39">
        <v>0.0012721855922355834</v>
      </c>
      <c r="W39">
        <v>0.0009701349847596757</v>
      </c>
      <c r="X39">
        <v>0.0014817182310572403</v>
      </c>
      <c r="Y39">
        <v>0.0012174791748386917</v>
      </c>
      <c r="Z39">
        <v>0.0009484331254588724</v>
      </c>
      <c r="AA39">
        <v>0.0008494545986564177</v>
      </c>
      <c r="AB39">
        <v>0.0007575382885877971</v>
      </c>
      <c r="AC39">
        <v>0.0019424641532997653</v>
      </c>
      <c r="AD39">
        <v>0.000785836346076591</v>
      </c>
      <c r="AE39">
        <v>0.0007311761004191162</v>
      </c>
      <c r="AF39">
        <v>0.0013973595823141211</v>
      </c>
      <c r="AG39">
        <v>0</v>
      </c>
      <c r="AH39">
        <v>0.000668134492162167</v>
      </c>
      <c r="AI39">
        <v>0.0002472668315788682</v>
      </c>
      <c r="AJ39">
        <v>0.0016804162359069419</v>
      </c>
      <c r="AK39">
        <v>0.001913311989041634</v>
      </c>
      <c r="AL39">
        <v>0.012073631173517313</v>
      </c>
      <c r="AM39">
        <v>1.0240729603411316</v>
      </c>
      <c r="AN39">
        <v>0.0010708052649124587</v>
      </c>
      <c r="AO39">
        <v>0.0004525088316803074</v>
      </c>
      <c r="AP39">
        <v>0.0007229837026831999</v>
      </c>
      <c r="AQ39">
        <v>0.0010876587572658425</v>
      </c>
      <c r="AR39">
        <v>0.0007922004243167571</v>
      </c>
      <c r="AS39">
        <v>0.0004351715719877533</v>
      </c>
      <c r="AT39">
        <v>0.001518930637137538</v>
      </c>
      <c r="AU39">
        <v>0.0002893060322324092</v>
      </c>
      <c r="AV39">
        <v>0.0003498525109461379</v>
      </c>
      <c r="AW39">
        <v>0.00023762974119333826</v>
      </c>
      <c r="AX39">
        <v>0.0005851958779279809</v>
      </c>
      <c r="AY39">
        <v>0.001239669070794405</v>
      </c>
      <c r="AZ39">
        <v>0.00038455860865987425</v>
      </c>
      <c r="BA39">
        <v>0.0015248559187223444</v>
      </c>
      <c r="BB39">
        <v>0.00027792681767691956</v>
      </c>
      <c r="BC39">
        <v>0.00015063180854646657</v>
      </c>
      <c r="BD39">
        <v>0.0006051414715115152</v>
      </c>
      <c r="BE39">
        <v>0.0009094911612848312</v>
      </c>
      <c r="BF39">
        <v>0.0004960916294066861</v>
      </c>
      <c r="BG39">
        <v>0.0005594484533295538</v>
      </c>
      <c r="BH39">
        <v>0.001187055749721058</v>
      </c>
      <c r="BI39">
        <v>0</v>
      </c>
      <c r="BJ39">
        <v>0</v>
      </c>
      <c r="BK39" s="7"/>
      <c r="BL39" s="4"/>
      <c r="BM39" s="7"/>
      <c r="BN39" s="7"/>
      <c r="BO39" s="7"/>
      <c r="BP39" s="7"/>
      <c r="BQ39" s="7"/>
      <c r="BR39" s="7"/>
      <c r="BS39" s="4"/>
      <c r="BT39" s="10" t="e">
        <f>#REF!</f>
        <v>#REF!</v>
      </c>
      <c r="BU39" s="10" t="e">
        <f t="shared" si="0"/>
        <v>#REF!</v>
      </c>
    </row>
    <row r="40" spans="1:73" ht="12.75">
      <c r="A40" s="1" t="s">
        <v>36</v>
      </c>
      <c r="B40" s="22" t="s">
        <v>150</v>
      </c>
      <c r="C40">
        <v>0.00381508774180334</v>
      </c>
      <c r="D40">
        <v>0.0009374870273189809</v>
      </c>
      <c r="E40">
        <v>0.005908530508434738</v>
      </c>
      <c r="F40">
        <v>0.01782870751527883</v>
      </c>
      <c r="G40">
        <v>0.013764116570246322</v>
      </c>
      <c r="H40">
        <v>0</v>
      </c>
      <c r="I40">
        <v>0.005940789774160818</v>
      </c>
      <c r="J40">
        <v>0.006209369492912642</v>
      </c>
      <c r="K40">
        <v>0.00575902682991634</v>
      </c>
      <c r="L40">
        <v>0.00354831563464848</v>
      </c>
      <c r="M40">
        <v>0.006593463822392501</v>
      </c>
      <c r="N40">
        <v>0.006344309043660676</v>
      </c>
      <c r="O40">
        <v>0.0036957375273033543</v>
      </c>
      <c r="P40">
        <v>0.004563728762102859</v>
      </c>
      <c r="Q40">
        <v>0.003807997937050491</v>
      </c>
      <c r="R40">
        <v>0.0118714393601444</v>
      </c>
      <c r="S40">
        <v>0.0022741713888393637</v>
      </c>
      <c r="T40">
        <v>0.004652315807315143</v>
      </c>
      <c r="U40">
        <v>0.006792708321640403</v>
      </c>
      <c r="V40">
        <v>0.008349102348805213</v>
      </c>
      <c r="W40">
        <v>0.004279871077950983</v>
      </c>
      <c r="X40">
        <v>0.00922061320144459</v>
      </c>
      <c r="Y40">
        <v>0.00951040350292724</v>
      </c>
      <c r="Z40">
        <v>0.01915075664965535</v>
      </c>
      <c r="AA40">
        <v>0.008721854013148572</v>
      </c>
      <c r="AB40">
        <v>0.0180863382538863</v>
      </c>
      <c r="AC40">
        <v>0.006229484914736704</v>
      </c>
      <c r="AD40">
        <v>0.004168817690006192</v>
      </c>
      <c r="AE40">
        <v>0.005824280088352867</v>
      </c>
      <c r="AF40">
        <v>0.003658963956398858</v>
      </c>
      <c r="AG40">
        <v>0</v>
      </c>
      <c r="AH40">
        <v>0.0028640252494795304</v>
      </c>
      <c r="AI40">
        <v>0.0018847463794518457</v>
      </c>
      <c r="AJ40">
        <v>0.009064997837409954</v>
      </c>
      <c r="AK40">
        <v>0.009441505498292068</v>
      </c>
      <c r="AL40">
        <v>0.017019574282296744</v>
      </c>
      <c r="AM40">
        <v>0.012676260621440732</v>
      </c>
      <c r="AN40">
        <v>1.0281667408666604</v>
      </c>
      <c r="AO40">
        <v>0.00943352793282193</v>
      </c>
      <c r="AP40">
        <v>0.019839836985925882</v>
      </c>
      <c r="AQ40">
        <v>0.02782575020791036</v>
      </c>
      <c r="AR40">
        <v>0.04443306777453614</v>
      </c>
      <c r="AS40">
        <v>0.008174824074863763</v>
      </c>
      <c r="AT40">
        <v>0.032991726495567024</v>
      </c>
      <c r="AU40">
        <v>0.005415276141959161</v>
      </c>
      <c r="AV40">
        <v>0.00705213576496763</v>
      </c>
      <c r="AW40">
        <v>0.0020862461356907737</v>
      </c>
      <c r="AX40">
        <v>0.0051631396568051725</v>
      </c>
      <c r="AY40">
        <v>0.023647717708149458</v>
      </c>
      <c r="AZ40">
        <v>0.02648022008498475</v>
      </c>
      <c r="BA40">
        <v>0.015728231173166005</v>
      </c>
      <c r="BB40">
        <v>0.003336402340731188</v>
      </c>
      <c r="BC40">
        <v>0.0034481763809765557</v>
      </c>
      <c r="BD40">
        <v>0.01119883596295857</v>
      </c>
      <c r="BE40">
        <v>0.0069818597769383695</v>
      </c>
      <c r="BF40">
        <v>0.00850172641050726</v>
      </c>
      <c r="BG40">
        <v>0.02227573227901544</v>
      </c>
      <c r="BH40">
        <v>0.005024855739725565</v>
      </c>
      <c r="BI40">
        <v>0</v>
      </c>
      <c r="BJ40">
        <v>0</v>
      </c>
      <c r="BK40" s="7"/>
      <c r="BL40" s="4"/>
      <c r="BM40" s="7"/>
      <c r="BN40" s="7"/>
      <c r="BO40" s="7"/>
      <c r="BP40" s="7"/>
      <c r="BQ40" s="7"/>
      <c r="BR40" s="7"/>
      <c r="BS40" s="4"/>
      <c r="BT40" s="10" t="e">
        <f>#REF!</f>
        <v>#REF!</v>
      </c>
      <c r="BU40" s="10" t="e">
        <f t="shared" si="0"/>
        <v>#REF!</v>
      </c>
    </row>
    <row r="41" spans="1:73" ht="12.75">
      <c r="A41" s="1" t="s">
        <v>37</v>
      </c>
      <c r="B41" s="22" t="s">
        <v>151</v>
      </c>
      <c r="C41">
        <v>0.012785380511552405</v>
      </c>
      <c r="D41">
        <v>0.002724310571287496</v>
      </c>
      <c r="E41">
        <v>0.012880448829761677</v>
      </c>
      <c r="F41">
        <v>0.02454614323214441</v>
      </c>
      <c r="G41">
        <v>0.01887611920895191</v>
      </c>
      <c r="H41">
        <v>0</v>
      </c>
      <c r="I41">
        <v>0.031235052011462483</v>
      </c>
      <c r="J41">
        <v>0.052061888267001186</v>
      </c>
      <c r="K41">
        <v>0.030968841337385165</v>
      </c>
      <c r="L41">
        <v>0.03323669710877063</v>
      </c>
      <c r="M41">
        <v>0.03134619463850714</v>
      </c>
      <c r="N41">
        <v>0.02307169632902114</v>
      </c>
      <c r="O41">
        <v>0.01735583157297684</v>
      </c>
      <c r="P41">
        <v>0.052032801289181085</v>
      </c>
      <c r="Q41">
        <v>0.03712639633878709</v>
      </c>
      <c r="R41">
        <v>0.03298016402038796</v>
      </c>
      <c r="S41">
        <v>0.017972023752223298</v>
      </c>
      <c r="T41">
        <v>0.019835231104926562</v>
      </c>
      <c r="U41">
        <v>0.026945280933597507</v>
      </c>
      <c r="V41">
        <v>0.05864533615953192</v>
      </c>
      <c r="W41">
        <v>0.030346842785019642</v>
      </c>
      <c r="X41">
        <v>0.021884206851213152</v>
      </c>
      <c r="Y41">
        <v>0.018565136654698514</v>
      </c>
      <c r="Z41">
        <v>0.011226965412936569</v>
      </c>
      <c r="AA41">
        <v>0.019274191909028144</v>
      </c>
      <c r="AB41">
        <v>0.008560239276544946</v>
      </c>
      <c r="AC41">
        <v>0.024148965147294657</v>
      </c>
      <c r="AD41">
        <v>0.014198548364575108</v>
      </c>
      <c r="AE41">
        <v>0.016789931944574475</v>
      </c>
      <c r="AF41">
        <v>0.023751058655149586</v>
      </c>
      <c r="AG41">
        <v>0</v>
      </c>
      <c r="AH41">
        <v>0.012013383121795309</v>
      </c>
      <c r="AI41">
        <v>0.007844042610044833</v>
      </c>
      <c r="AJ41">
        <v>0.02967907311111465</v>
      </c>
      <c r="AK41">
        <v>0.02728098691544221</v>
      </c>
      <c r="AL41">
        <v>0.02710938001993733</v>
      </c>
      <c r="AM41">
        <v>0.015238382944626445</v>
      </c>
      <c r="AN41">
        <v>0.026453985757186688</v>
      </c>
      <c r="AO41">
        <v>1.034343096752817</v>
      </c>
      <c r="AP41">
        <v>0.02253202741684777</v>
      </c>
      <c r="AQ41">
        <v>0.014995368668729425</v>
      </c>
      <c r="AR41">
        <v>0.04427047242122111</v>
      </c>
      <c r="AS41">
        <v>0.031238088348502425</v>
      </c>
      <c r="AT41">
        <v>0.041987006516086056</v>
      </c>
      <c r="AU41">
        <v>0.007858257094498168</v>
      </c>
      <c r="AV41">
        <v>0.011057883398349998</v>
      </c>
      <c r="AW41">
        <v>0.004860341274478444</v>
      </c>
      <c r="AX41">
        <v>0.008183386490961985</v>
      </c>
      <c r="AY41">
        <v>0.011919729791372553</v>
      </c>
      <c r="AZ41">
        <v>0.01649565820140299</v>
      </c>
      <c r="BA41">
        <v>0.011219343383611717</v>
      </c>
      <c r="BB41">
        <v>0.007510162873572069</v>
      </c>
      <c r="BC41">
        <v>0.002494754405967353</v>
      </c>
      <c r="BD41">
        <v>0.006359506437653764</v>
      </c>
      <c r="BE41">
        <v>0.030705058426537115</v>
      </c>
      <c r="BF41">
        <v>0.02382940417180358</v>
      </c>
      <c r="BG41">
        <v>0.019206098832696455</v>
      </c>
      <c r="BH41">
        <v>0.028637488799944776</v>
      </c>
      <c r="BI41">
        <v>0</v>
      </c>
      <c r="BJ41">
        <v>0</v>
      </c>
      <c r="BK41" s="7"/>
      <c r="BL41" s="4"/>
      <c r="BM41" s="7"/>
      <c r="BN41" s="7"/>
      <c r="BO41" s="7"/>
      <c r="BP41" s="7"/>
      <c r="BQ41" s="7"/>
      <c r="BR41" s="7"/>
      <c r="BS41" s="4"/>
      <c r="BT41" s="10" t="e">
        <f>#REF!</f>
        <v>#REF!</v>
      </c>
      <c r="BU41" s="10" t="e">
        <f t="shared" si="0"/>
        <v>#REF!</v>
      </c>
    </row>
    <row r="42" spans="1:73" ht="12.75">
      <c r="A42" s="1" t="s">
        <v>38</v>
      </c>
      <c r="B42" s="22" t="s">
        <v>152</v>
      </c>
      <c r="C42">
        <v>0.0010098463022426938</v>
      </c>
      <c r="D42">
        <v>0.00031494015898744007</v>
      </c>
      <c r="E42">
        <v>0.0016500463226391826</v>
      </c>
      <c r="F42">
        <v>0.0027138555079182242</v>
      </c>
      <c r="G42">
        <v>0.0012965085061252776</v>
      </c>
      <c r="H42">
        <v>0</v>
      </c>
      <c r="I42">
        <v>0.006040509440022966</v>
      </c>
      <c r="J42">
        <v>0.0023335424917406552</v>
      </c>
      <c r="K42">
        <v>0.0014946174596144142</v>
      </c>
      <c r="L42">
        <v>0.0010502835789962782</v>
      </c>
      <c r="M42">
        <v>0.005498123442014997</v>
      </c>
      <c r="N42">
        <v>0.0013561731355806216</v>
      </c>
      <c r="O42">
        <v>0.001020810568363491</v>
      </c>
      <c r="P42">
        <v>0.000977646582373012</v>
      </c>
      <c r="Q42">
        <v>0.0018275339809401313</v>
      </c>
      <c r="R42">
        <v>0.0011507517140072025</v>
      </c>
      <c r="S42">
        <v>0.0027116726513099713</v>
      </c>
      <c r="T42">
        <v>0.003006367713079081</v>
      </c>
      <c r="U42">
        <v>0.004873954381006693</v>
      </c>
      <c r="V42">
        <v>0.008132330400392648</v>
      </c>
      <c r="W42">
        <v>0.009702507113337868</v>
      </c>
      <c r="X42">
        <v>0.0028099138131140824</v>
      </c>
      <c r="Y42">
        <v>0.0019711590750875235</v>
      </c>
      <c r="Z42">
        <v>0.00027966436115433533</v>
      </c>
      <c r="AA42">
        <v>0.001608706813053263</v>
      </c>
      <c r="AB42">
        <v>0.0003909835713117626</v>
      </c>
      <c r="AC42">
        <v>0.0012754247793683561</v>
      </c>
      <c r="AD42">
        <v>0.0019918140829277165</v>
      </c>
      <c r="AE42">
        <v>0.0014452562858472057</v>
      </c>
      <c r="AF42">
        <v>0.0026710656919139955</v>
      </c>
      <c r="AG42">
        <v>0</v>
      </c>
      <c r="AH42">
        <v>0.003192375193325156</v>
      </c>
      <c r="AI42">
        <v>0.00032456838967092033</v>
      </c>
      <c r="AJ42">
        <v>0.002042665291656094</v>
      </c>
      <c r="AK42">
        <v>0.001638115681457898</v>
      </c>
      <c r="AL42">
        <v>0.0031738698486870774</v>
      </c>
      <c r="AM42">
        <v>0.001046992706997299</v>
      </c>
      <c r="AN42">
        <v>0.00079577137591607</v>
      </c>
      <c r="AO42">
        <v>0.003379240527414052</v>
      </c>
      <c r="AP42">
        <v>1.021880586521736</v>
      </c>
      <c r="AQ42">
        <v>0.0015025160078615395</v>
      </c>
      <c r="AR42">
        <v>0.004942070996606177</v>
      </c>
      <c r="AS42">
        <v>0.0003828459216483628</v>
      </c>
      <c r="AT42">
        <v>0.0007400534205228121</v>
      </c>
      <c r="AU42">
        <v>0.00012381692690975228</v>
      </c>
      <c r="AV42">
        <v>0.00017930957502897179</v>
      </c>
      <c r="AW42">
        <v>0.00027606648053480145</v>
      </c>
      <c r="AX42">
        <v>0.0004018187703222578</v>
      </c>
      <c r="AY42">
        <v>0.0004114654275400698</v>
      </c>
      <c r="AZ42">
        <v>0.00033514882841143424</v>
      </c>
      <c r="BA42">
        <v>0.0002789196820165081</v>
      </c>
      <c r="BB42">
        <v>0.0002629414520016139</v>
      </c>
      <c r="BC42">
        <v>0.00010172757373889496</v>
      </c>
      <c r="BD42">
        <v>0.00038021420555721955</v>
      </c>
      <c r="BE42">
        <v>0.0010727088364388627</v>
      </c>
      <c r="BF42">
        <v>0.0003873316168408473</v>
      </c>
      <c r="BG42">
        <v>0.0003856572402059761</v>
      </c>
      <c r="BH42">
        <v>0.001028588114506734</v>
      </c>
      <c r="BI42">
        <v>0</v>
      </c>
      <c r="BJ42">
        <v>0</v>
      </c>
      <c r="BK42" s="7"/>
      <c r="BL42" s="4"/>
      <c r="BM42" s="7"/>
      <c r="BN42" s="7"/>
      <c r="BO42" s="7"/>
      <c r="BP42" s="7"/>
      <c r="BQ42" s="7"/>
      <c r="BR42" s="7"/>
      <c r="BS42" s="4"/>
      <c r="BT42" s="10" t="e">
        <f>#REF!</f>
        <v>#REF!</v>
      </c>
      <c r="BU42" s="10" t="e">
        <f t="shared" si="0"/>
        <v>#REF!</v>
      </c>
    </row>
    <row r="43" spans="1:73" ht="12.75">
      <c r="A43" s="1" t="s">
        <v>39</v>
      </c>
      <c r="B43" s="22" t="s">
        <v>153</v>
      </c>
      <c r="C43">
        <v>0.0017663477523508456</v>
      </c>
      <c r="D43">
        <v>0.0004890150130541007</v>
      </c>
      <c r="E43">
        <v>0.006074404975479752</v>
      </c>
      <c r="F43">
        <v>0.005989178096339555</v>
      </c>
      <c r="G43">
        <v>0.004645625982734991</v>
      </c>
      <c r="H43">
        <v>0</v>
      </c>
      <c r="I43">
        <v>0.004674266596837</v>
      </c>
      <c r="J43">
        <v>0.005744882843352458</v>
      </c>
      <c r="K43">
        <v>0.0027684854122133795</v>
      </c>
      <c r="L43">
        <v>0.0031686665931343018</v>
      </c>
      <c r="M43">
        <v>0.0020670738344204056</v>
      </c>
      <c r="N43">
        <v>0.0019103778734386346</v>
      </c>
      <c r="O43">
        <v>0.0017071576984359178</v>
      </c>
      <c r="P43">
        <v>0.002152122657663176</v>
      </c>
      <c r="Q43">
        <v>0.007699422778102955</v>
      </c>
      <c r="R43">
        <v>0.004165784607276437</v>
      </c>
      <c r="S43">
        <v>0.0012149917460752616</v>
      </c>
      <c r="T43">
        <v>0.0026921572479945105</v>
      </c>
      <c r="U43">
        <v>0.002188717681683132</v>
      </c>
      <c r="V43">
        <v>0.003015942226221098</v>
      </c>
      <c r="W43">
        <v>0.0026851366515582087</v>
      </c>
      <c r="X43">
        <v>0.0022340412342650375</v>
      </c>
      <c r="Y43">
        <v>0.00582230057099976</v>
      </c>
      <c r="Z43">
        <v>0.01361578201196096</v>
      </c>
      <c r="AA43">
        <v>0.0040933982872823705</v>
      </c>
      <c r="AB43">
        <v>0.0032877138506420094</v>
      </c>
      <c r="AC43">
        <v>0.00870687506263475</v>
      </c>
      <c r="AD43">
        <v>0.00221159854182955</v>
      </c>
      <c r="AE43">
        <v>0.003395285657074322</v>
      </c>
      <c r="AF43">
        <v>0.0020268870447191513</v>
      </c>
      <c r="AG43">
        <v>0</v>
      </c>
      <c r="AH43">
        <v>0.0012920249728354495</v>
      </c>
      <c r="AI43">
        <v>0.0006804462423140034</v>
      </c>
      <c r="AJ43">
        <v>0.0023913171486313546</v>
      </c>
      <c r="AK43">
        <v>0.0034525940660551286</v>
      </c>
      <c r="AL43">
        <v>0.008225001083212908</v>
      </c>
      <c r="AM43">
        <v>0.002695572803440102</v>
      </c>
      <c r="AN43">
        <v>0.002562146497112861</v>
      </c>
      <c r="AO43">
        <v>0.006226468727395403</v>
      </c>
      <c r="AP43">
        <v>0.033006724629402094</v>
      </c>
      <c r="AQ43">
        <v>1.0895131634893986</v>
      </c>
      <c r="AR43">
        <v>0.0769833600959623</v>
      </c>
      <c r="AS43">
        <v>0.004768207535277293</v>
      </c>
      <c r="AT43">
        <v>0.01768668695116623</v>
      </c>
      <c r="AU43">
        <v>0.004063522232176636</v>
      </c>
      <c r="AV43">
        <v>0.009460405238453182</v>
      </c>
      <c r="AW43">
        <v>0.0006799334239077343</v>
      </c>
      <c r="AX43">
        <v>0.012136615163135696</v>
      </c>
      <c r="AY43">
        <v>0.012816849047309072</v>
      </c>
      <c r="AZ43">
        <v>0.011278230042865205</v>
      </c>
      <c r="BA43">
        <v>0.005970464043649727</v>
      </c>
      <c r="BB43">
        <v>0.0009011730709823902</v>
      </c>
      <c r="BC43">
        <v>0.00029521839455853274</v>
      </c>
      <c r="BD43">
        <v>0.0008637504840777151</v>
      </c>
      <c r="BE43">
        <v>0.002624343645302501</v>
      </c>
      <c r="BF43">
        <v>0.0026089412936514842</v>
      </c>
      <c r="BG43">
        <v>0.0051039145092696015</v>
      </c>
      <c r="BH43">
        <v>0.0026928455907625406</v>
      </c>
      <c r="BI43">
        <v>0</v>
      </c>
      <c r="BJ43">
        <v>0</v>
      </c>
      <c r="BK43" s="7"/>
      <c r="BL43" s="4"/>
      <c r="BM43" s="7"/>
      <c r="BN43" s="7"/>
      <c r="BO43" s="7"/>
      <c r="BP43" s="7"/>
      <c r="BQ43" s="7"/>
      <c r="BR43" s="7"/>
      <c r="BS43" s="4"/>
      <c r="BT43" s="10" t="e">
        <f>#REF!</f>
        <v>#REF!</v>
      </c>
      <c r="BU43" s="10" t="e">
        <f t="shared" si="0"/>
        <v>#REF!</v>
      </c>
    </row>
    <row r="44" spans="1:73" ht="12.75">
      <c r="A44" s="1" t="s">
        <v>40</v>
      </c>
      <c r="B44" s="22" t="s">
        <v>154</v>
      </c>
      <c r="C44">
        <v>0.007862824151709916</v>
      </c>
      <c r="D44">
        <v>0.0018370823751926398</v>
      </c>
      <c r="E44">
        <v>0.07617273771376537</v>
      </c>
      <c r="F44">
        <v>0.031582592856406584</v>
      </c>
      <c r="G44">
        <v>0.019669374446886753</v>
      </c>
      <c r="H44">
        <v>0</v>
      </c>
      <c r="I44">
        <v>0.0220858691862123</v>
      </c>
      <c r="J44">
        <v>0.05201204243062596</v>
      </c>
      <c r="K44">
        <v>0.01635101696248483</v>
      </c>
      <c r="L44">
        <v>0.00940090282859447</v>
      </c>
      <c r="M44">
        <v>0.012993298070228441</v>
      </c>
      <c r="N44">
        <v>0.009147585380296086</v>
      </c>
      <c r="O44">
        <v>0.011814778903152693</v>
      </c>
      <c r="P44">
        <v>0.011496733916400138</v>
      </c>
      <c r="Q44">
        <v>0.01280357190288345</v>
      </c>
      <c r="R44">
        <v>0.030262496530298225</v>
      </c>
      <c r="S44">
        <v>0.006950365908515788</v>
      </c>
      <c r="T44">
        <v>0.011600929302123836</v>
      </c>
      <c r="U44">
        <v>0.010741549590889387</v>
      </c>
      <c r="V44">
        <v>0.017380568139467763</v>
      </c>
      <c r="W44">
        <v>0.01826044918292877</v>
      </c>
      <c r="X44">
        <v>0.010664938705185175</v>
      </c>
      <c r="Y44">
        <v>0.011951729919491304</v>
      </c>
      <c r="Z44">
        <v>0.006563970488843071</v>
      </c>
      <c r="AA44">
        <v>0.010186786303753918</v>
      </c>
      <c r="AB44">
        <v>0.007353175573450118</v>
      </c>
      <c r="AC44">
        <v>0.012662153797281729</v>
      </c>
      <c r="AD44">
        <v>0.01903140586827496</v>
      </c>
      <c r="AE44">
        <v>0.008117450390372821</v>
      </c>
      <c r="AF44">
        <v>0.00964484205792173</v>
      </c>
      <c r="AG44">
        <v>0</v>
      </c>
      <c r="AH44">
        <v>0.005518478199251831</v>
      </c>
      <c r="AI44">
        <v>0.0026689789713336596</v>
      </c>
      <c r="AJ44">
        <v>0.010395018406965552</v>
      </c>
      <c r="AK44">
        <v>0.02515490217594288</v>
      </c>
      <c r="AL44">
        <v>0.033885370706138215</v>
      </c>
      <c r="AM44">
        <v>0.014365943905949509</v>
      </c>
      <c r="AN44">
        <v>0.008940580916667329</v>
      </c>
      <c r="AO44">
        <v>0.08000357162598402</v>
      </c>
      <c r="AP44">
        <v>0.4617758597430273</v>
      </c>
      <c r="AQ44">
        <v>0.18971807605529034</v>
      </c>
      <c r="AR44">
        <v>1.1497385475151785</v>
      </c>
      <c r="AS44">
        <v>0.022836684870661338</v>
      </c>
      <c r="AT44">
        <v>0.016422932654672272</v>
      </c>
      <c r="AU44">
        <v>0.0029562821098561487</v>
      </c>
      <c r="AV44">
        <v>0.004993815119258822</v>
      </c>
      <c r="AW44">
        <v>0.0016867178988298245</v>
      </c>
      <c r="AX44">
        <v>0.0070094917531765555</v>
      </c>
      <c r="AY44">
        <v>0.009417071639088483</v>
      </c>
      <c r="AZ44">
        <v>0.012404517377644362</v>
      </c>
      <c r="BA44">
        <v>0.006591186398550197</v>
      </c>
      <c r="BB44">
        <v>0.0021023824150035596</v>
      </c>
      <c r="BC44">
        <v>0.0008935568309121746</v>
      </c>
      <c r="BD44">
        <v>0.002938139867499866</v>
      </c>
      <c r="BE44">
        <v>0.007435379371742886</v>
      </c>
      <c r="BF44">
        <v>0.006590229397220108</v>
      </c>
      <c r="BG44">
        <v>0.006940653423667235</v>
      </c>
      <c r="BH44">
        <v>0.0073140623115251074</v>
      </c>
      <c r="BI44">
        <v>0</v>
      </c>
      <c r="BJ44">
        <v>0</v>
      </c>
      <c r="BK44" s="7"/>
      <c r="BL44" s="4"/>
      <c r="BM44" s="7"/>
      <c r="BN44" s="7"/>
      <c r="BO44" s="7"/>
      <c r="BP44" s="7"/>
      <c r="BQ44" s="7"/>
      <c r="BR44" s="7"/>
      <c r="BS44" s="4"/>
      <c r="BT44" s="10" t="e">
        <f>#REF!</f>
        <v>#REF!</v>
      </c>
      <c r="BU44" s="10" t="e">
        <f t="shared" si="0"/>
        <v>#REF!</v>
      </c>
    </row>
    <row r="45" spans="1:73" ht="12.75">
      <c r="A45" s="1" t="s">
        <v>41</v>
      </c>
      <c r="B45" s="22" t="s">
        <v>155</v>
      </c>
      <c r="C45">
        <v>0.008683844306222977</v>
      </c>
      <c r="D45">
        <v>0.0020907242425274347</v>
      </c>
      <c r="E45">
        <v>0.010867917403463826</v>
      </c>
      <c r="F45">
        <v>0.08645914278608034</v>
      </c>
      <c r="G45">
        <v>0.033197300969011176</v>
      </c>
      <c r="H45">
        <v>0</v>
      </c>
      <c r="I45">
        <v>0.009568080347752876</v>
      </c>
      <c r="J45">
        <v>0.012758990841036913</v>
      </c>
      <c r="K45">
        <v>0.012787985546514247</v>
      </c>
      <c r="L45">
        <v>0.008174720396734428</v>
      </c>
      <c r="M45">
        <v>0.009912765424502498</v>
      </c>
      <c r="N45">
        <v>0.01298474784930082</v>
      </c>
      <c r="O45">
        <v>0.010354478637407691</v>
      </c>
      <c r="P45">
        <v>0.011107176086780138</v>
      </c>
      <c r="Q45">
        <v>0.007396882492545637</v>
      </c>
      <c r="R45">
        <v>0.037965168398484274</v>
      </c>
      <c r="S45">
        <v>0.005068088261714695</v>
      </c>
      <c r="T45">
        <v>0.009705715904237648</v>
      </c>
      <c r="U45">
        <v>0.01128105636121069</v>
      </c>
      <c r="V45">
        <v>0.012372212230604508</v>
      </c>
      <c r="W45">
        <v>0.007608394995442068</v>
      </c>
      <c r="X45">
        <v>0.012796845440399142</v>
      </c>
      <c r="Y45">
        <v>0.013835235781234183</v>
      </c>
      <c r="Z45">
        <v>0.024927077841979742</v>
      </c>
      <c r="AA45">
        <v>0.014163189711352147</v>
      </c>
      <c r="AB45">
        <v>0.011927793519133938</v>
      </c>
      <c r="AC45">
        <v>0.01571263032429949</v>
      </c>
      <c r="AD45">
        <v>0.007809123691602378</v>
      </c>
      <c r="AE45">
        <v>0.012100967080341678</v>
      </c>
      <c r="AF45">
        <v>0.00929598360912408</v>
      </c>
      <c r="AG45">
        <v>0</v>
      </c>
      <c r="AH45">
        <v>0.009888616561248873</v>
      </c>
      <c r="AI45">
        <v>0.018776644266492136</v>
      </c>
      <c r="AJ45">
        <v>0.015834839098246165</v>
      </c>
      <c r="AK45">
        <v>0.02980780107385005</v>
      </c>
      <c r="AL45">
        <v>0.04021659102808259</v>
      </c>
      <c r="AM45">
        <v>0.028870611691216585</v>
      </c>
      <c r="AN45">
        <v>0.021201801723240453</v>
      </c>
      <c r="AO45">
        <v>0.0182644039243294</v>
      </c>
      <c r="AP45">
        <v>0.020228302321984144</v>
      </c>
      <c r="AQ45">
        <v>0.014464108238578749</v>
      </c>
      <c r="AR45">
        <v>0.032125829523412384</v>
      </c>
      <c r="AS45">
        <v>1.147150605599328</v>
      </c>
      <c r="AT45">
        <v>0.20713072695572535</v>
      </c>
      <c r="AU45">
        <v>0.04085000778500772</v>
      </c>
      <c r="AV45">
        <v>0.07076536856898648</v>
      </c>
      <c r="AW45">
        <v>0.00554078548550042</v>
      </c>
      <c r="AX45">
        <v>0.019731901092222386</v>
      </c>
      <c r="AY45">
        <v>0.054966509702520316</v>
      </c>
      <c r="AZ45">
        <v>0.06150872427913795</v>
      </c>
      <c r="BA45">
        <v>0.04649780294942068</v>
      </c>
      <c r="BB45">
        <v>0.011477008728368845</v>
      </c>
      <c r="BC45">
        <v>0.004361671446797194</v>
      </c>
      <c r="BD45">
        <v>0.012688082544640905</v>
      </c>
      <c r="BE45">
        <v>0.021940210721362013</v>
      </c>
      <c r="BF45">
        <v>0.07142326053668689</v>
      </c>
      <c r="BG45">
        <v>0.030810026748756325</v>
      </c>
      <c r="BH45">
        <v>0.018087178734254673</v>
      </c>
      <c r="BI45">
        <v>0</v>
      </c>
      <c r="BJ45">
        <v>0</v>
      </c>
      <c r="BK45" s="7"/>
      <c r="BL45" s="4"/>
      <c r="BM45" s="7"/>
      <c r="BN45" s="7"/>
      <c r="BO45" s="7"/>
      <c r="BP45" s="7"/>
      <c r="BQ45" s="7"/>
      <c r="BR45" s="7"/>
      <c r="BS45" s="4"/>
      <c r="BT45" s="10" t="e">
        <f>#REF!</f>
        <v>#REF!</v>
      </c>
      <c r="BU45" s="10" t="e">
        <f t="shared" si="0"/>
        <v>#REF!</v>
      </c>
    </row>
    <row r="46" spans="1:73" ht="12.75">
      <c r="A46" s="1" t="s">
        <v>42</v>
      </c>
      <c r="B46" s="22" t="s">
        <v>156</v>
      </c>
      <c r="C46">
        <v>0.0030887839785484032</v>
      </c>
      <c r="D46">
        <v>0.0006687019181032217</v>
      </c>
      <c r="E46">
        <v>0.0022340999050600653</v>
      </c>
      <c r="F46">
        <v>0.01065282912883387</v>
      </c>
      <c r="G46">
        <v>0.01017082134985351</v>
      </c>
      <c r="H46">
        <v>0</v>
      </c>
      <c r="I46">
        <v>0.0032420435911621336</v>
      </c>
      <c r="J46">
        <v>0.004778742519309962</v>
      </c>
      <c r="K46">
        <v>0.00725955237585193</v>
      </c>
      <c r="L46">
        <v>0.0020439936578172217</v>
      </c>
      <c r="M46">
        <v>0.002657119980435583</v>
      </c>
      <c r="N46">
        <v>0.005026860459951674</v>
      </c>
      <c r="O46">
        <v>0.0017579271453790173</v>
      </c>
      <c r="P46">
        <v>0.003902890277398909</v>
      </c>
      <c r="Q46">
        <v>0.0017305633032026018</v>
      </c>
      <c r="R46">
        <v>0.0034525645828794188</v>
      </c>
      <c r="S46">
        <v>0.0017952473762135593</v>
      </c>
      <c r="T46">
        <v>0.0022369499755283107</v>
      </c>
      <c r="U46">
        <v>0.0021776842716312297</v>
      </c>
      <c r="V46">
        <v>0.002714304834177541</v>
      </c>
      <c r="W46">
        <v>0.0023688691492185945</v>
      </c>
      <c r="X46">
        <v>0.003142869128134207</v>
      </c>
      <c r="Y46">
        <v>0.005278168296856857</v>
      </c>
      <c r="Z46">
        <v>0.004535041917204149</v>
      </c>
      <c r="AA46">
        <v>0.0046799347573591756</v>
      </c>
      <c r="AB46">
        <v>0.0023801664036511667</v>
      </c>
      <c r="AC46">
        <v>0.0028994710378701144</v>
      </c>
      <c r="AD46">
        <v>0.0032753003106585003</v>
      </c>
      <c r="AE46">
        <v>0.003949041853279272</v>
      </c>
      <c r="AF46">
        <v>0.002541200212251898</v>
      </c>
      <c r="AG46">
        <v>0</v>
      </c>
      <c r="AH46">
        <v>0.001878530919897208</v>
      </c>
      <c r="AI46">
        <v>0.0009961503631355467</v>
      </c>
      <c r="AJ46">
        <v>0.0068765666975012405</v>
      </c>
      <c r="AK46">
        <v>0.00792674100451914</v>
      </c>
      <c r="AL46">
        <v>0.010781197767216021</v>
      </c>
      <c r="AM46">
        <v>0.010153624154500981</v>
      </c>
      <c r="AN46">
        <v>0.0282108832098987</v>
      </c>
      <c r="AO46">
        <v>0.002438403800700508</v>
      </c>
      <c r="AP46">
        <v>0.003290433411297524</v>
      </c>
      <c r="AQ46">
        <v>0.0033975839365331354</v>
      </c>
      <c r="AR46">
        <v>0.00495977280915162</v>
      </c>
      <c r="AS46">
        <v>0.0019862371601741184</v>
      </c>
      <c r="AT46">
        <v>6.007015750823907</v>
      </c>
      <c r="AU46">
        <v>0.04073214774545388</v>
      </c>
      <c r="AV46">
        <v>0.0821626777997856</v>
      </c>
      <c r="AW46">
        <v>0.002207782544926712</v>
      </c>
      <c r="AX46">
        <v>0.004790681092174508</v>
      </c>
      <c r="AY46">
        <v>0.00603113871446673</v>
      </c>
      <c r="AZ46">
        <v>0.0029279246523131078</v>
      </c>
      <c r="BA46">
        <v>0.014430050175937226</v>
      </c>
      <c r="BB46">
        <v>0.006310666181392415</v>
      </c>
      <c r="BC46">
        <v>0.0009626667665405332</v>
      </c>
      <c r="BD46">
        <v>0.0017576871976115432</v>
      </c>
      <c r="BE46">
        <v>0.004468545103137593</v>
      </c>
      <c r="BF46">
        <v>0.004672996239693175</v>
      </c>
      <c r="BG46">
        <v>0.004767403659446576</v>
      </c>
      <c r="BH46">
        <v>0.0035271535475626206</v>
      </c>
      <c r="BI46">
        <v>0</v>
      </c>
      <c r="BJ46">
        <v>0</v>
      </c>
      <c r="BK46" s="7"/>
      <c r="BL46" s="4"/>
      <c r="BM46" s="7"/>
      <c r="BN46" s="7"/>
      <c r="BO46" s="7"/>
      <c r="BP46" s="7"/>
      <c r="BQ46" s="7"/>
      <c r="BR46" s="7"/>
      <c r="BS46" s="4"/>
      <c r="BT46" s="10" t="e">
        <f>#REF!</f>
        <v>#REF!</v>
      </c>
      <c r="BU46" s="10" t="e">
        <f t="shared" si="0"/>
        <v>#REF!</v>
      </c>
    </row>
    <row r="47" spans="1:73" ht="12.75">
      <c r="A47" s="1" t="s">
        <v>43</v>
      </c>
      <c r="B47" s="22" t="s">
        <v>157</v>
      </c>
      <c r="C47">
        <v>0.005270714904606997</v>
      </c>
      <c r="D47">
        <v>0.0026479838414370685</v>
      </c>
      <c r="E47">
        <v>0.00502501410654043</v>
      </c>
      <c r="F47">
        <v>0.006559849651263855</v>
      </c>
      <c r="G47">
        <v>0.005802820056034579</v>
      </c>
      <c r="H47">
        <v>0</v>
      </c>
      <c r="I47">
        <v>0.003357856058019167</v>
      </c>
      <c r="J47">
        <v>0.004395582781774481</v>
      </c>
      <c r="K47">
        <v>0.0043928559131159685</v>
      </c>
      <c r="L47">
        <v>0.002253887006114457</v>
      </c>
      <c r="M47">
        <v>0.005416849582806114</v>
      </c>
      <c r="N47">
        <v>0.0026593943005023225</v>
      </c>
      <c r="O47">
        <v>0.0029983843669570565</v>
      </c>
      <c r="P47">
        <v>0.005214406911276802</v>
      </c>
      <c r="Q47">
        <v>0.003700661441782404</v>
      </c>
      <c r="R47">
        <v>0.0037252392152911473</v>
      </c>
      <c r="S47">
        <v>0.0013989730593299962</v>
      </c>
      <c r="T47">
        <v>0.002770544351453235</v>
      </c>
      <c r="U47">
        <v>0.003479719302711665</v>
      </c>
      <c r="V47">
        <v>0.00442794601433929</v>
      </c>
      <c r="W47">
        <v>0.0023278199998256243</v>
      </c>
      <c r="X47">
        <v>0.004285496396942567</v>
      </c>
      <c r="Y47">
        <v>0.004068185513725776</v>
      </c>
      <c r="Z47">
        <v>0.004800701120477015</v>
      </c>
      <c r="AA47">
        <v>0.002664240028749064</v>
      </c>
      <c r="AB47">
        <v>0.001803668295938611</v>
      </c>
      <c r="AC47">
        <v>0.0045550334226934835</v>
      </c>
      <c r="AD47">
        <v>0.0017826800415638006</v>
      </c>
      <c r="AE47">
        <v>0.0032748843101249128</v>
      </c>
      <c r="AF47">
        <v>0.0039370003284870565</v>
      </c>
      <c r="AG47">
        <v>0</v>
      </c>
      <c r="AH47">
        <v>0.004472832060730395</v>
      </c>
      <c r="AI47">
        <v>0.002637556681331998</v>
      </c>
      <c r="AJ47">
        <v>0.0066744426416431735</v>
      </c>
      <c r="AK47">
        <v>0.007059104383543903</v>
      </c>
      <c r="AL47">
        <v>0.006192228723114896</v>
      </c>
      <c r="AM47">
        <v>0.005553526222912148</v>
      </c>
      <c r="AN47">
        <v>0.006208021694015516</v>
      </c>
      <c r="AO47">
        <v>0.010115185031660735</v>
      </c>
      <c r="AP47">
        <v>0.00470543599488723</v>
      </c>
      <c r="AQ47">
        <v>0.007010311805390049</v>
      </c>
      <c r="AR47">
        <v>0.005113971682956238</v>
      </c>
      <c r="AS47">
        <v>0.002934990748911816</v>
      </c>
      <c r="AT47">
        <v>0.026380414191420426</v>
      </c>
      <c r="AU47">
        <v>1.0051140127356366</v>
      </c>
      <c r="AV47">
        <v>0.004563997331915349</v>
      </c>
      <c r="AW47">
        <v>0.0028080989485060608</v>
      </c>
      <c r="AX47">
        <v>0.012228790565049085</v>
      </c>
      <c r="AY47">
        <v>0.0046878370682135705</v>
      </c>
      <c r="AZ47">
        <v>0.004332992551119664</v>
      </c>
      <c r="BA47">
        <v>0.004694627082323873</v>
      </c>
      <c r="BB47">
        <v>0.0020015029232025965</v>
      </c>
      <c r="BC47">
        <v>0.0011662034920143346</v>
      </c>
      <c r="BD47">
        <v>0.004265963398933582</v>
      </c>
      <c r="BE47">
        <v>0.009194800987168433</v>
      </c>
      <c r="BF47">
        <v>0.004009836762424554</v>
      </c>
      <c r="BG47">
        <v>0.005531245490907169</v>
      </c>
      <c r="BH47">
        <v>0.007304623750250405</v>
      </c>
      <c r="BI47">
        <v>0</v>
      </c>
      <c r="BJ47">
        <v>0</v>
      </c>
      <c r="BK47" s="7"/>
      <c r="BL47" s="4"/>
      <c r="BM47" s="7"/>
      <c r="BN47" s="7"/>
      <c r="BO47" s="7"/>
      <c r="BP47" s="7"/>
      <c r="BQ47" s="7"/>
      <c r="BR47" s="7"/>
      <c r="BS47" s="4"/>
      <c r="BT47" s="10" t="e">
        <f>#REF!</f>
        <v>#REF!</v>
      </c>
      <c r="BU47" s="10" t="e">
        <f t="shared" si="0"/>
        <v>#REF!</v>
      </c>
    </row>
    <row r="48" spans="1:73" ht="12.75">
      <c r="A48" s="1" t="s">
        <v>44</v>
      </c>
      <c r="B48" s="22" t="s">
        <v>158</v>
      </c>
      <c r="C48">
        <v>0.005640366984579745</v>
      </c>
      <c r="D48">
        <v>0.001773109598851617</v>
      </c>
      <c r="E48">
        <v>0.004612706633247651</v>
      </c>
      <c r="F48">
        <v>0.02258003561680121</v>
      </c>
      <c r="G48">
        <v>0.014651388800654122</v>
      </c>
      <c r="H48">
        <v>0</v>
      </c>
      <c r="I48">
        <v>0.005280036006690379</v>
      </c>
      <c r="J48">
        <v>0.007942370599344696</v>
      </c>
      <c r="K48">
        <v>0.00963375069455809</v>
      </c>
      <c r="L48">
        <v>0.0032863477661877337</v>
      </c>
      <c r="M48">
        <v>0.005679539972830785</v>
      </c>
      <c r="N48">
        <v>0.009502165554687688</v>
      </c>
      <c r="O48">
        <v>0.0035390388791788872</v>
      </c>
      <c r="P48">
        <v>0.007767440928756157</v>
      </c>
      <c r="Q48">
        <v>0.003918199272383199</v>
      </c>
      <c r="R48">
        <v>0.00643402875171194</v>
      </c>
      <c r="S48">
        <v>0.0028340900286728267</v>
      </c>
      <c r="T48">
        <v>0.0042628995458353115</v>
      </c>
      <c r="U48">
        <v>0.00457153396344393</v>
      </c>
      <c r="V48">
        <v>0.005598688910988894</v>
      </c>
      <c r="W48">
        <v>0.0038461855553081972</v>
      </c>
      <c r="X48">
        <v>0.0058935942219539815</v>
      </c>
      <c r="Y48">
        <v>0.008369417484106806</v>
      </c>
      <c r="Z48">
        <v>0.009266996475228013</v>
      </c>
      <c r="AA48">
        <v>0.007047930092627917</v>
      </c>
      <c r="AB48">
        <v>0.003892814142865336</v>
      </c>
      <c r="AC48">
        <v>0.005626027475664344</v>
      </c>
      <c r="AD48">
        <v>0.004253650306060407</v>
      </c>
      <c r="AE48">
        <v>0.007212453973453547</v>
      </c>
      <c r="AF48">
        <v>0.004925538043223131</v>
      </c>
      <c r="AG48">
        <v>0</v>
      </c>
      <c r="AH48">
        <v>0.004348817362283763</v>
      </c>
      <c r="AI48">
        <v>0.0023505524696804028</v>
      </c>
      <c r="AJ48">
        <v>0.008615245025675573</v>
      </c>
      <c r="AK48">
        <v>0.015507036854821585</v>
      </c>
      <c r="AL48">
        <v>0.0138032768887525</v>
      </c>
      <c r="AM48">
        <v>0.014079688952456842</v>
      </c>
      <c r="AN48">
        <v>0.014497382291524469</v>
      </c>
      <c r="AO48">
        <v>0.0073425519240757535</v>
      </c>
      <c r="AP48">
        <v>0.006812022013465511</v>
      </c>
      <c r="AQ48">
        <v>0.0074320605499864825</v>
      </c>
      <c r="AR48">
        <v>0.008118191167433458</v>
      </c>
      <c r="AS48">
        <v>0.004247476256856761</v>
      </c>
      <c r="AT48">
        <v>1.2418444374681152</v>
      </c>
      <c r="AU48">
        <v>0.43009270478610057</v>
      </c>
      <c r="AV48">
        <v>1.2355778045079735</v>
      </c>
      <c r="AW48">
        <v>0.005424518162412853</v>
      </c>
      <c r="AX48">
        <v>0.020758958720142173</v>
      </c>
      <c r="AY48">
        <v>0.008413827866545782</v>
      </c>
      <c r="AZ48">
        <v>0.005908510983037038</v>
      </c>
      <c r="BA48">
        <v>0.028948018090913546</v>
      </c>
      <c r="BB48">
        <v>0.003225617202447966</v>
      </c>
      <c r="BC48">
        <v>0.003097793319261836</v>
      </c>
      <c r="BD48">
        <v>0.005637220992894773</v>
      </c>
      <c r="BE48">
        <v>0.00962802958172122</v>
      </c>
      <c r="BF48">
        <v>0.006595092660127326</v>
      </c>
      <c r="BG48">
        <v>0.01497697575773674</v>
      </c>
      <c r="BH48">
        <v>0.006303210646227991</v>
      </c>
      <c r="BI48">
        <v>0</v>
      </c>
      <c r="BJ48">
        <v>0</v>
      </c>
      <c r="BK48" s="7"/>
      <c r="BL48" s="4"/>
      <c r="BM48" s="7"/>
      <c r="BN48" s="7"/>
      <c r="BO48" s="7"/>
      <c r="BP48" s="7"/>
      <c r="BQ48" s="7"/>
      <c r="BR48" s="7"/>
      <c r="BS48" s="4"/>
      <c r="BT48" s="10" t="e">
        <f>#REF!</f>
        <v>#REF!</v>
      </c>
      <c r="BU48" s="10" t="e">
        <f t="shared" si="0"/>
        <v>#REF!</v>
      </c>
    </row>
    <row r="49" spans="1:73" ht="12.75">
      <c r="A49" s="1" t="s">
        <v>45</v>
      </c>
      <c r="B49" s="22" t="s">
        <v>159</v>
      </c>
      <c r="C49">
        <v>0.006774377320853256</v>
      </c>
      <c r="D49">
        <v>0.001656247047212715</v>
      </c>
      <c r="E49">
        <v>0.008458815126180286</v>
      </c>
      <c r="F49">
        <v>0.030469698824688803</v>
      </c>
      <c r="G49">
        <v>0.05710851815758859</v>
      </c>
      <c r="H49">
        <v>0</v>
      </c>
      <c r="I49">
        <v>0.008423271169329059</v>
      </c>
      <c r="J49">
        <v>0.009885600732132861</v>
      </c>
      <c r="K49">
        <v>0.011836231676308257</v>
      </c>
      <c r="L49">
        <v>0.007078692407199694</v>
      </c>
      <c r="M49">
        <v>0.01243520815510667</v>
      </c>
      <c r="N49">
        <v>0.01753379657051752</v>
      </c>
      <c r="O49">
        <v>0.005899748505130306</v>
      </c>
      <c r="P49">
        <v>0.010075594711621031</v>
      </c>
      <c r="Q49">
        <v>0.008497946500527159</v>
      </c>
      <c r="R49">
        <v>0.012309906647018287</v>
      </c>
      <c r="S49">
        <v>0.004060289487060048</v>
      </c>
      <c r="T49">
        <v>0.006161832271455752</v>
      </c>
      <c r="U49">
        <v>0.006986478024170405</v>
      </c>
      <c r="V49">
        <v>0.011127371556418143</v>
      </c>
      <c r="W49">
        <v>0.00664736876320925</v>
      </c>
      <c r="X49">
        <v>0.014893075725467086</v>
      </c>
      <c r="Y49">
        <v>0.01286197677300629</v>
      </c>
      <c r="Z49">
        <v>0.017717659416557233</v>
      </c>
      <c r="AA49">
        <v>0.01383554309727005</v>
      </c>
      <c r="AB49">
        <v>0.007390816804917376</v>
      </c>
      <c r="AC49">
        <v>0.015470289857325095</v>
      </c>
      <c r="AD49">
        <v>0.005310822264052348</v>
      </c>
      <c r="AE49">
        <v>0.007623048676754387</v>
      </c>
      <c r="AF49">
        <v>0.007908476901317227</v>
      </c>
      <c r="AG49">
        <v>0</v>
      </c>
      <c r="AH49">
        <v>0.0056084375863630475</v>
      </c>
      <c r="AI49">
        <v>0.0035727184708218506</v>
      </c>
      <c r="AJ49">
        <v>0.015325377692021913</v>
      </c>
      <c r="AK49">
        <v>0.013930132513402409</v>
      </c>
      <c r="AL49">
        <v>0.030746445169606437</v>
      </c>
      <c r="AM49">
        <v>0.067633256207169</v>
      </c>
      <c r="AN49">
        <v>0.03999379264584721</v>
      </c>
      <c r="AO49">
        <v>0.01556732040460316</v>
      </c>
      <c r="AP49">
        <v>0.025359835025692768</v>
      </c>
      <c r="AQ49">
        <v>0.018404293403696703</v>
      </c>
      <c r="AR49">
        <v>0.05375967814713859</v>
      </c>
      <c r="AS49">
        <v>0.018167794261463782</v>
      </c>
      <c r="AT49">
        <v>0.14402455123846078</v>
      </c>
      <c r="AU49">
        <v>0.0369396522992459</v>
      </c>
      <c r="AV49">
        <v>0.062186748352705296</v>
      </c>
      <c r="AW49">
        <v>1.0149079483713055</v>
      </c>
      <c r="AX49">
        <v>0.010348687698291283</v>
      </c>
      <c r="AY49">
        <v>0.03315070860481148</v>
      </c>
      <c r="AZ49">
        <v>0.04202087933200896</v>
      </c>
      <c r="BA49">
        <v>0.02155743884031949</v>
      </c>
      <c r="BB49">
        <v>0.01040617890560726</v>
      </c>
      <c r="BC49">
        <v>0.029399432422774683</v>
      </c>
      <c r="BD49">
        <v>0.00857312415587035</v>
      </c>
      <c r="BE49">
        <v>0.01287148685243445</v>
      </c>
      <c r="BF49">
        <v>0.038160436994824715</v>
      </c>
      <c r="BG49">
        <v>0.008723164957505943</v>
      </c>
      <c r="BH49">
        <v>0.040766728852949574</v>
      </c>
      <c r="BI49">
        <v>0</v>
      </c>
      <c r="BJ49">
        <v>0</v>
      </c>
      <c r="BK49" s="7"/>
      <c r="BL49" s="4"/>
      <c r="BM49" s="7"/>
      <c r="BN49" s="7"/>
      <c r="BO49" s="7"/>
      <c r="BP49" s="7"/>
      <c r="BQ49" s="7"/>
      <c r="BR49" s="7"/>
      <c r="BS49" s="4"/>
      <c r="BT49" s="10" t="e">
        <f>#REF!</f>
        <v>#REF!</v>
      </c>
      <c r="BU49" s="10" t="e">
        <f t="shared" si="0"/>
        <v>#REF!</v>
      </c>
    </row>
    <row r="50" spans="1:73" ht="12.75">
      <c r="A50" s="1" t="s">
        <v>46</v>
      </c>
      <c r="B50" s="22" t="s">
        <v>160</v>
      </c>
      <c r="C50">
        <v>0.010917291923110275</v>
      </c>
      <c r="D50">
        <v>0.0014456907783211212</v>
      </c>
      <c r="E50">
        <v>0.008556499883581236</v>
      </c>
      <c r="F50">
        <v>0.02663023612918656</v>
      </c>
      <c r="G50">
        <v>0.019461866854798282</v>
      </c>
      <c r="H50">
        <v>0</v>
      </c>
      <c r="I50">
        <v>0.011568554653297676</v>
      </c>
      <c r="J50">
        <v>0.020062832988633802</v>
      </c>
      <c r="K50">
        <v>0.015135598154358103</v>
      </c>
      <c r="L50">
        <v>0.006220558357855848</v>
      </c>
      <c r="M50">
        <v>0.00805167238829668</v>
      </c>
      <c r="N50">
        <v>0.009370097433014916</v>
      </c>
      <c r="O50">
        <v>0.009549444204815755</v>
      </c>
      <c r="P50">
        <v>0.012291735623669057</v>
      </c>
      <c r="Q50">
        <v>0.008153172337465929</v>
      </c>
      <c r="R50">
        <v>0.01614468149302666</v>
      </c>
      <c r="S50">
        <v>0.0036355998777363365</v>
      </c>
      <c r="T50">
        <v>0.009861625334246922</v>
      </c>
      <c r="U50">
        <v>0.015783566062534064</v>
      </c>
      <c r="V50">
        <v>0.027773465626023543</v>
      </c>
      <c r="W50">
        <v>0.010880840749664078</v>
      </c>
      <c r="X50">
        <v>0.016458339265266846</v>
      </c>
      <c r="Y50">
        <v>0.012856913811356108</v>
      </c>
      <c r="Z50">
        <v>0.06095623057242552</v>
      </c>
      <c r="AA50">
        <v>0.017207396088830464</v>
      </c>
      <c r="AB50">
        <v>0.005844097214628979</v>
      </c>
      <c r="AC50">
        <v>0.012477573707905872</v>
      </c>
      <c r="AD50">
        <v>0.007177863213054467</v>
      </c>
      <c r="AE50">
        <v>0.014285118967302345</v>
      </c>
      <c r="AF50">
        <v>0.008840309290477154</v>
      </c>
      <c r="AG50">
        <v>0</v>
      </c>
      <c r="AH50">
        <v>0.012760004003545036</v>
      </c>
      <c r="AI50">
        <v>0.006750553010309313</v>
      </c>
      <c r="AJ50">
        <v>0.01921510155630401</v>
      </c>
      <c r="AK50">
        <v>0.029880227256327416</v>
      </c>
      <c r="AL50">
        <v>0.024223445223405863</v>
      </c>
      <c r="AM50">
        <v>0.010673001562022241</v>
      </c>
      <c r="AN50">
        <v>0.012135902170219629</v>
      </c>
      <c r="AO50">
        <v>0.03475394208635667</v>
      </c>
      <c r="AP50">
        <v>0.12306736036995847</v>
      </c>
      <c r="AQ50">
        <v>0.09410818544328699</v>
      </c>
      <c r="AR50">
        <v>0.04229186466103583</v>
      </c>
      <c r="AS50">
        <v>0.02489399193858197</v>
      </c>
      <c r="AT50">
        <v>0.0741629741272583</v>
      </c>
      <c r="AU50">
        <v>0.014301704313747889</v>
      </c>
      <c r="AV50">
        <v>0.01824746860093814</v>
      </c>
      <c r="AW50">
        <v>0.004447701608709205</v>
      </c>
      <c r="AX50">
        <v>1.0738433507299094</v>
      </c>
      <c r="AY50">
        <v>0.08264010799946125</v>
      </c>
      <c r="AZ50">
        <v>0.02623476570249961</v>
      </c>
      <c r="BA50">
        <v>0.02764732645104836</v>
      </c>
      <c r="BB50">
        <v>0.0052171016454752904</v>
      </c>
      <c r="BC50">
        <v>0.003936276294964721</v>
      </c>
      <c r="BD50">
        <v>0.007915796954239097</v>
      </c>
      <c r="BE50">
        <v>0.04755526103166846</v>
      </c>
      <c r="BF50">
        <v>0.013564198600640835</v>
      </c>
      <c r="BG50">
        <v>0.026868926743667167</v>
      </c>
      <c r="BH50">
        <v>0.015668878825975202</v>
      </c>
      <c r="BI50">
        <v>0</v>
      </c>
      <c r="BJ50">
        <v>0</v>
      </c>
      <c r="BK50" s="7"/>
      <c r="BL50" s="4"/>
      <c r="BM50" s="7"/>
      <c r="BN50" s="7"/>
      <c r="BO50" s="7"/>
      <c r="BP50" s="7"/>
      <c r="BQ50" s="7"/>
      <c r="BR50" s="7"/>
      <c r="BS50" s="4"/>
      <c r="BT50" s="10" t="e">
        <f>#REF!</f>
        <v>#REF!</v>
      </c>
      <c r="BU50" s="10" t="e">
        <f t="shared" si="0"/>
        <v>#REF!</v>
      </c>
    </row>
    <row r="51" spans="1:73" ht="12.75">
      <c r="A51" s="1" t="s">
        <v>47</v>
      </c>
      <c r="B51" s="22" t="s">
        <v>161</v>
      </c>
      <c r="C51">
        <v>0.00633496363541915</v>
      </c>
      <c r="D51">
        <v>0.001601822660887782</v>
      </c>
      <c r="E51">
        <v>0.005827599268283687</v>
      </c>
      <c r="F51">
        <v>0.03239936785412949</v>
      </c>
      <c r="G51">
        <v>0.018833710703885977</v>
      </c>
      <c r="H51">
        <v>0</v>
      </c>
      <c r="I51">
        <v>0.009100802907649412</v>
      </c>
      <c r="J51">
        <v>0.007848438754416693</v>
      </c>
      <c r="K51">
        <v>0.008242616846405983</v>
      </c>
      <c r="L51">
        <v>0.006173240564921669</v>
      </c>
      <c r="M51">
        <v>0.006645080789318471</v>
      </c>
      <c r="N51">
        <v>0.01575826296232555</v>
      </c>
      <c r="O51">
        <v>0.004727865216165334</v>
      </c>
      <c r="P51">
        <v>0.007844077415103777</v>
      </c>
      <c r="Q51">
        <v>0.006146675810526805</v>
      </c>
      <c r="R51">
        <v>0.012387021999802574</v>
      </c>
      <c r="S51">
        <v>0.003256872329009977</v>
      </c>
      <c r="T51">
        <v>0.015434095335603278</v>
      </c>
      <c r="U51">
        <v>0.006877723775825391</v>
      </c>
      <c r="V51">
        <v>0.007973871565058379</v>
      </c>
      <c r="W51">
        <v>0.006210345879127251</v>
      </c>
      <c r="X51">
        <v>0.009449376712764353</v>
      </c>
      <c r="Y51">
        <v>0.009369400411601607</v>
      </c>
      <c r="Z51">
        <v>0.07905120225924965</v>
      </c>
      <c r="AA51">
        <v>0.01184387533233405</v>
      </c>
      <c r="AB51">
        <v>0.01435107932371302</v>
      </c>
      <c r="AC51">
        <v>0.007641872857445303</v>
      </c>
      <c r="AD51">
        <v>0.006244429119954351</v>
      </c>
      <c r="AE51">
        <v>0.008118350945810728</v>
      </c>
      <c r="AF51">
        <v>0.005664910862061648</v>
      </c>
      <c r="AG51">
        <v>0</v>
      </c>
      <c r="AH51">
        <v>0.0056111179252620194</v>
      </c>
      <c r="AI51">
        <v>0.012723681464672556</v>
      </c>
      <c r="AJ51">
        <v>0.010214448222496945</v>
      </c>
      <c r="AK51">
        <v>0.02436918478244327</v>
      </c>
      <c r="AL51">
        <v>0.0312424009017482</v>
      </c>
      <c r="AM51">
        <v>0.010873917541587818</v>
      </c>
      <c r="AN51">
        <v>0.010257458733698568</v>
      </c>
      <c r="AO51">
        <v>0.007206183676524439</v>
      </c>
      <c r="AP51">
        <v>0.012672820182104546</v>
      </c>
      <c r="AQ51">
        <v>0.027194152539775068</v>
      </c>
      <c r="AR51">
        <v>0.016317167423522894</v>
      </c>
      <c r="AS51">
        <v>0.044640908748009585</v>
      </c>
      <c r="AT51">
        <v>0.10167369012080688</v>
      </c>
      <c r="AU51">
        <v>0.027520884173496036</v>
      </c>
      <c r="AV51">
        <v>0.030846699070804017</v>
      </c>
      <c r="AW51">
        <v>0.003331677571081662</v>
      </c>
      <c r="AX51">
        <v>0.011304026059249132</v>
      </c>
      <c r="AY51">
        <v>1.1168203386566844</v>
      </c>
      <c r="AZ51">
        <v>0.0533806667205981</v>
      </c>
      <c r="BA51">
        <v>0.02609136327078695</v>
      </c>
      <c r="BB51">
        <v>0.019784249179608124</v>
      </c>
      <c r="BC51">
        <v>0.002944277302909741</v>
      </c>
      <c r="BD51">
        <v>0.005822961790562189</v>
      </c>
      <c r="BE51">
        <v>0.009593870141966816</v>
      </c>
      <c r="BF51">
        <v>0.03637478407183122</v>
      </c>
      <c r="BG51">
        <v>0.008589508456728743</v>
      </c>
      <c r="BH51">
        <v>0.009978728028547348</v>
      </c>
      <c r="BI51">
        <v>0</v>
      </c>
      <c r="BJ51">
        <v>0</v>
      </c>
      <c r="BK51" s="7"/>
      <c r="BL51" s="4"/>
      <c r="BM51" s="7"/>
      <c r="BN51" s="7"/>
      <c r="BO51" s="7"/>
      <c r="BP51" s="7"/>
      <c r="BQ51" s="7"/>
      <c r="BR51" s="7"/>
      <c r="BS51" s="4"/>
      <c r="BT51" s="10" t="e">
        <f>#REF!</f>
        <v>#REF!</v>
      </c>
      <c r="BU51" s="10" t="e">
        <f t="shared" si="0"/>
        <v>#REF!</v>
      </c>
    </row>
    <row r="52" spans="1:73" ht="12.75">
      <c r="A52" s="1" t="s">
        <v>48</v>
      </c>
      <c r="B52" s="22" t="s">
        <v>162</v>
      </c>
      <c r="C52">
        <v>0.00017398494447269568</v>
      </c>
      <c r="D52">
        <v>6.717556313286821E-05</v>
      </c>
      <c r="E52">
        <v>0.00019210344414606257</v>
      </c>
      <c r="F52">
        <v>0.0011722190110226404</v>
      </c>
      <c r="G52">
        <v>0.00023019229143838332</v>
      </c>
      <c r="H52">
        <v>0</v>
      </c>
      <c r="I52">
        <v>0.0004725200212370008</v>
      </c>
      <c r="J52">
        <v>0.00016023331891447352</v>
      </c>
      <c r="K52">
        <v>0.00031429642356236627</v>
      </c>
      <c r="L52">
        <v>6.115501634675019E-05</v>
      </c>
      <c r="M52">
        <v>0.00040702056058483833</v>
      </c>
      <c r="N52">
        <v>0.00012415615623105283</v>
      </c>
      <c r="O52">
        <v>0.0006543494020060832</v>
      </c>
      <c r="P52">
        <v>0.00010411308412267403</v>
      </c>
      <c r="Q52">
        <v>0.00012957603871780675</v>
      </c>
      <c r="R52">
        <v>0.000962789367314749</v>
      </c>
      <c r="S52">
        <v>0.0006259458579742173</v>
      </c>
      <c r="T52">
        <v>0.0010215919625194928</v>
      </c>
      <c r="U52">
        <v>0.0007362694201010788</v>
      </c>
      <c r="V52">
        <v>0.00028183693614009214</v>
      </c>
      <c r="W52">
        <v>0.0010504512480448908</v>
      </c>
      <c r="X52">
        <v>0.0001924310658971515</v>
      </c>
      <c r="Y52">
        <v>0.0017656987011884701</v>
      </c>
      <c r="Z52">
        <v>0.0004953186817604032</v>
      </c>
      <c r="AA52">
        <v>0.001023640041013208</v>
      </c>
      <c r="AB52">
        <v>0.0004925971606423199</v>
      </c>
      <c r="AC52">
        <v>0.0023914415660454833</v>
      </c>
      <c r="AD52">
        <v>0.00018276551888997695</v>
      </c>
      <c r="AE52">
        <v>0.001406088512961947</v>
      </c>
      <c r="AF52">
        <v>0.00024253316036821322</v>
      </c>
      <c r="AG52">
        <v>0</v>
      </c>
      <c r="AH52">
        <v>0.0004460208681896549</v>
      </c>
      <c r="AI52">
        <v>8.018235417694691E-05</v>
      </c>
      <c r="AJ52">
        <v>0.00021313749893880514</v>
      </c>
      <c r="AK52">
        <v>0.00015664796014468698</v>
      </c>
      <c r="AL52">
        <v>0.00015771471195513096</v>
      </c>
      <c r="AM52">
        <v>0.00017828511678123692</v>
      </c>
      <c r="AN52">
        <v>0.00014793508660745892</v>
      </c>
      <c r="AO52">
        <v>0.0001038498598942858</v>
      </c>
      <c r="AP52">
        <v>0.0002226733911078661</v>
      </c>
      <c r="AQ52">
        <v>0.00028729208553456904</v>
      </c>
      <c r="AR52">
        <v>0.00036985532746557326</v>
      </c>
      <c r="AS52">
        <v>0.0005509515354279926</v>
      </c>
      <c r="AT52">
        <v>0.0004183172737304048</v>
      </c>
      <c r="AU52">
        <v>8.976445050364794E-05</v>
      </c>
      <c r="AV52">
        <v>0.00011176508052450452</v>
      </c>
      <c r="AW52">
        <v>3.5939093051119005E-05</v>
      </c>
      <c r="AX52">
        <v>0.00034273292934969854</v>
      </c>
      <c r="AY52">
        <v>0.0011313586892062674</v>
      </c>
      <c r="AZ52">
        <v>1.0299118280987953</v>
      </c>
      <c r="BA52">
        <v>0.00032247776487931</v>
      </c>
      <c r="BB52">
        <v>0.00040284586243812193</v>
      </c>
      <c r="BC52">
        <v>7.733732835882897E-05</v>
      </c>
      <c r="BD52">
        <v>0.000155808478112181</v>
      </c>
      <c r="BE52">
        <v>0.0007187169855924619</v>
      </c>
      <c r="BF52">
        <v>0.0004248798928965067</v>
      </c>
      <c r="BG52">
        <v>0.00018618232999629118</v>
      </c>
      <c r="BH52">
        <v>0.00017652200377950313</v>
      </c>
      <c r="BI52">
        <v>0</v>
      </c>
      <c r="BJ52">
        <v>0</v>
      </c>
      <c r="BK52" s="7"/>
      <c r="BL52" s="4"/>
      <c r="BM52" s="7"/>
      <c r="BN52" s="7"/>
      <c r="BO52" s="7"/>
      <c r="BP52" s="7"/>
      <c r="BQ52" s="7"/>
      <c r="BR52" s="7"/>
      <c r="BS52" s="4"/>
      <c r="BT52" s="10" t="e">
        <f>#REF!</f>
        <v>#REF!</v>
      </c>
      <c r="BU52" s="10" t="e">
        <f t="shared" si="0"/>
        <v>#REF!</v>
      </c>
    </row>
    <row r="53" spans="1:73" ht="12.75">
      <c r="A53" s="1" t="s">
        <v>49</v>
      </c>
      <c r="B53" s="22" t="s">
        <v>163</v>
      </c>
      <c r="C53">
        <v>0.06453713458532084</v>
      </c>
      <c r="D53">
        <v>0.01161851857491696</v>
      </c>
      <c r="E53">
        <v>0.05477584398263911</v>
      </c>
      <c r="F53">
        <v>0.30458797630204887</v>
      </c>
      <c r="G53">
        <v>0.18800831155296954</v>
      </c>
      <c r="H53">
        <v>0</v>
      </c>
      <c r="I53">
        <v>0.07351693255610141</v>
      </c>
      <c r="J53">
        <v>0.15703821134452928</v>
      </c>
      <c r="K53">
        <v>0.1171187526187047</v>
      </c>
      <c r="L53">
        <v>0.0518050976925442</v>
      </c>
      <c r="M53">
        <v>0.07164556262029649</v>
      </c>
      <c r="N53">
        <v>0.08615008223412768</v>
      </c>
      <c r="O53">
        <v>0.06474500680688822</v>
      </c>
      <c r="P53">
        <v>0.07554963080220907</v>
      </c>
      <c r="Q53">
        <v>0.06867522796751922</v>
      </c>
      <c r="R53">
        <v>0.15513115306659278</v>
      </c>
      <c r="S53">
        <v>0.049685158247433366</v>
      </c>
      <c r="T53">
        <v>0.08350149447947613</v>
      </c>
      <c r="U53">
        <v>0.06692372234122258</v>
      </c>
      <c r="V53">
        <v>0.0823476571305956</v>
      </c>
      <c r="W53">
        <v>0.05298152975872478</v>
      </c>
      <c r="X53">
        <v>0.09206316160536125</v>
      </c>
      <c r="Y53">
        <v>0.10227955427837575</v>
      </c>
      <c r="Z53">
        <v>0.2085551800186815</v>
      </c>
      <c r="AA53">
        <v>0.1020366711130716</v>
      </c>
      <c r="AB53">
        <v>0.11616259963709635</v>
      </c>
      <c r="AC53">
        <v>0.1076725947435624</v>
      </c>
      <c r="AD53">
        <v>0.059772655881793174</v>
      </c>
      <c r="AE53">
        <v>0.08830332929373462</v>
      </c>
      <c r="AF53">
        <v>0.05828687480264385</v>
      </c>
      <c r="AG53">
        <v>0</v>
      </c>
      <c r="AH53">
        <v>0.07855105292082333</v>
      </c>
      <c r="AI53">
        <v>0.03926933527648024</v>
      </c>
      <c r="AJ53">
        <v>0.10573005490556808</v>
      </c>
      <c r="AK53">
        <v>0.1913776406455626</v>
      </c>
      <c r="AL53">
        <v>0.18937170577160237</v>
      </c>
      <c r="AM53">
        <v>0.17673408926758222</v>
      </c>
      <c r="AN53">
        <v>0.12728531220392872</v>
      </c>
      <c r="AO53">
        <v>0.07992766446736352</v>
      </c>
      <c r="AP53">
        <v>0.09123563284200734</v>
      </c>
      <c r="AQ53">
        <v>0.09624433931139068</v>
      </c>
      <c r="AR53">
        <v>0.1335668495281264</v>
      </c>
      <c r="AS53">
        <v>0.10935146300543701</v>
      </c>
      <c r="AT53">
        <v>0.7601422987780386</v>
      </c>
      <c r="AU53">
        <v>0.16130522326159735</v>
      </c>
      <c r="AV53">
        <v>0.1641041903415981</v>
      </c>
      <c r="AW53">
        <v>0.03494046451155982</v>
      </c>
      <c r="AX53">
        <v>0.2170982161918603</v>
      </c>
      <c r="AY53">
        <v>0.19331824749699125</v>
      </c>
      <c r="AZ53">
        <v>0.15014160166906593</v>
      </c>
      <c r="BA53">
        <v>1.2416767186909479</v>
      </c>
      <c r="BB53">
        <v>0.04128921789223333</v>
      </c>
      <c r="BC53">
        <v>0.021477510982447996</v>
      </c>
      <c r="BD53">
        <v>0.05488402203715299</v>
      </c>
      <c r="BE53">
        <v>0.19525002343838455</v>
      </c>
      <c r="BF53">
        <v>0.1708536798519155</v>
      </c>
      <c r="BG53">
        <v>0.13679856806118157</v>
      </c>
      <c r="BH53">
        <v>0.08371638146807638</v>
      </c>
      <c r="BI53">
        <v>0</v>
      </c>
      <c r="BJ53">
        <v>0</v>
      </c>
      <c r="BK53" s="7"/>
      <c r="BL53" s="4"/>
      <c r="BM53" s="7"/>
      <c r="BN53" s="7"/>
      <c r="BO53" s="7"/>
      <c r="BP53" s="7"/>
      <c r="BQ53" s="7"/>
      <c r="BR53" s="7"/>
      <c r="BS53" s="4"/>
      <c r="BT53" s="10" t="e">
        <f>#REF!</f>
        <v>#REF!</v>
      </c>
      <c r="BU53" s="10" t="e">
        <f t="shared" si="0"/>
        <v>#REF!</v>
      </c>
    </row>
    <row r="54" spans="1:73" ht="12.75">
      <c r="A54" s="1" t="s">
        <v>50</v>
      </c>
      <c r="B54" s="22" t="s">
        <v>164</v>
      </c>
      <c r="C54">
        <v>-4.0783175525311053E-19</v>
      </c>
      <c r="D54">
        <v>-2.6502278599110863E-19</v>
      </c>
      <c r="E54">
        <v>-4.1705851422975604E-19</v>
      </c>
      <c r="F54">
        <v>8.32075076075384E-19</v>
      </c>
      <c r="G54">
        <v>2.3758864567465983E-19</v>
      </c>
      <c r="H54">
        <v>0</v>
      </c>
      <c r="I54">
        <v>-5.784979059113498E-19</v>
      </c>
      <c r="J54">
        <v>-1.1930541656344391E-20</v>
      </c>
      <c r="K54">
        <v>2.0267146990084095E-20</v>
      </c>
      <c r="L54">
        <v>-6.064530356752653E-19</v>
      </c>
      <c r="M54">
        <v>-7.440503774412338E-20</v>
      </c>
      <c r="N54">
        <v>-4.661136525047658E-20</v>
      </c>
      <c r="O54">
        <v>-1.2348935109916723E-19</v>
      </c>
      <c r="P54">
        <v>-5.326639567882005E-19</v>
      </c>
      <c r="Q54">
        <v>-8.627002619393869E-19</v>
      </c>
      <c r="R54">
        <v>-3.0832501669879347E-18</v>
      </c>
      <c r="S54">
        <v>-4.80849998494165E-19</v>
      </c>
      <c r="T54">
        <v>2.5585517796104447E-20</v>
      </c>
      <c r="U54">
        <v>6.357630736393987E-20</v>
      </c>
      <c r="V54">
        <v>-1.2626503682729326E-18</v>
      </c>
      <c r="W54">
        <v>2.0477404980768897E-19</v>
      </c>
      <c r="X54">
        <v>-5.28495615412617E-19</v>
      </c>
      <c r="Y54">
        <v>5.105507718908382E-20</v>
      </c>
      <c r="Z54">
        <v>-5.341681322396202E-19</v>
      </c>
      <c r="AA54">
        <v>-4.601873419968602E-19</v>
      </c>
      <c r="AB54">
        <v>-9.006022440409812E-19</v>
      </c>
      <c r="AC54">
        <v>1.5855394255738622E-19</v>
      </c>
      <c r="AD54">
        <v>-2.9901144859324787E-19</v>
      </c>
      <c r="AE54">
        <v>-1.5807312872250777E-19</v>
      </c>
      <c r="AF54">
        <v>-2.184916308402901E-19</v>
      </c>
      <c r="AG54">
        <v>0</v>
      </c>
      <c r="AH54">
        <v>-2.113492460947555E-18</v>
      </c>
      <c r="AI54">
        <v>-8.79730295980542E-19</v>
      </c>
      <c r="AJ54">
        <v>-1.1632119886617374E-17</v>
      </c>
      <c r="AK54">
        <v>-7.812820052659439E-19</v>
      </c>
      <c r="AL54">
        <v>6.38812526744659E-19</v>
      </c>
      <c r="AM54">
        <v>-3.6741196035756366E-18</v>
      </c>
      <c r="AN54">
        <v>8.916881079256371E-19</v>
      </c>
      <c r="AO54">
        <v>-1.0372064815015608E-18</v>
      </c>
      <c r="AP54">
        <v>-1.936592757431303E-18</v>
      </c>
      <c r="AQ54">
        <v>-8.76409425439637E-19</v>
      </c>
      <c r="AR54">
        <v>-1.8792307905005118E-18</v>
      </c>
      <c r="AS54">
        <v>6.423047172134924E-20</v>
      </c>
      <c r="AT54">
        <v>-5.106518467935733E-19</v>
      </c>
      <c r="AU54">
        <v>-1.8890740938035093E-20</v>
      </c>
      <c r="AV54">
        <v>-8.773832157097885E-19</v>
      </c>
      <c r="AW54">
        <v>7.016776937504552E-19</v>
      </c>
      <c r="AX54">
        <v>2.0344393131282377E-19</v>
      </c>
      <c r="AY54">
        <v>4.617989905788052E-18</v>
      </c>
      <c r="AZ54">
        <v>-1.0421663096218753E-20</v>
      </c>
      <c r="BA54">
        <v>-9.29441785655281E-19</v>
      </c>
      <c r="BB54">
        <v>1</v>
      </c>
      <c r="BC54">
        <v>2.2667538514109106E-19</v>
      </c>
      <c r="BD54">
        <v>-2.45050463111941E-18</v>
      </c>
      <c r="BE54">
        <v>-1.2469446819025862E-18</v>
      </c>
      <c r="BF54">
        <v>8.189293195148531E-19</v>
      </c>
      <c r="BG54">
        <v>-3.0586647146142196E-19</v>
      </c>
      <c r="BH54">
        <v>-6.066196444301727E-19</v>
      </c>
      <c r="BI54">
        <v>0</v>
      </c>
      <c r="BJ54">
        <v>0</v>
      </c>
      <c r="BK54" s="7"/>
      <c r="BL54" s="4"/>
      <c r="BM54" s="7"/>
      <c r="BN54" s="7"/>
      <c r="BO54" s="7"/>
      <c r="BP54" s="7"/>
      <c r="BQ54" s="7"/>
      <c r="BR54" s="7"/>
      <c r="BS54" s="4"/>
      <c r="BT54" s="10" t="e">
        <f>#REF!</f>
        <v>#REF!</v>
      </c>
      <c r="BU54" s="10" t="e">
        <f t="shared" si="0"/>
        <v>#REF!</v>
      </c>
    </row>
    <row r="55" spans="1:73" ht="12.75">
      <c r="A55" s="1" t="s">
        <v>51</v>
      </c>
      <c r="B55" s="22" t="s">
        <v>165</v>
      </c>
      <c r="C55">
        <v>0.0010168108144876051</v>
      </c>
      <c r="D55">
        <v>0.00024822998424754494</v>
      </c>
      <c r="E55">
        <v>0.0010258306081125253</v>
      </c>
      <c r="F55">
        <v>0.0008741452468227993</v>
      </c>
      <c r="G55">
        <v>0.000956821590888817</v>
      </c>
      <c r="H55">
        <v>0</v>
      </c>
      <c r="I55">
        <v>0.0009997580667956167</v>
      </c>
      <c r="J55">
        <v>0.0008389806355168699</v>
      </c>
      <c r="K55">
        <v>0.0012600860503689053</v>
      </c>
      <c r="L55">
        <v>0.001284338675696061</v>
      </c>
      <c r="M55">
        <v>0.0010580089339228599</v>
      </c>
      <c r="N55">
        <v>0.0010128057211822303</v>
      </c>
      <c r="O55">
        <v>0.0008648917520245554</v>
      </c>
      <c r="P55">
        <v>0.0010136793581540676</v>
      </c>
      <c r="Q55">
        <v>0.0009088209658290882</v>
      </c>
      <c r="R55">
        <v>0.0010091646358240992</v>
      </c>
      <c r="S55">
        <v>0.000946501944727786</v>
      </c>
      <c r="T55">
        <v>0.0009569005088572944</v>
      </c>
      <c r="U55">
        <v>0.0009590955158975743</v>
      </c>
      <c r="V55">
        <v>0.0009963481299351499</v>
      </c>
      <c r="W55">
        <v>0.0010106083288813276</v>
      </c>
      <c r="X55">
        <v>0.0010234558349349779</v>
      </c>
      <c r="Y55">
        <v>0.001057001306261509</v>
      </c>
      <c r="Z55">
        <v>0.0008803333414238233</v>
      </c>
      <c r="AA55">
        <v>0.0009273860256277019</v>
      </c>
      <c r="AB55">
        <v>0.0008842583988660999</v>
      </c>
      <c r="AC55">
        <v>0.0010104349632500617</v>
      </c>
      <c r="AD55">
        <v>0.0010026431942489204</v>
      </c>
      <c r="AE55">
        <v>0.0009296260911513107</v>
      </c>
      <c r="AF55">
        <v>0.0010140103245971782</v>
      </c>
      <c r="AG55">
        <v>0</v>
      </c>
      <c r="AH55">
        <v>0.0006885409517093244</v>
      </c>
      <c r="AI55">
        <v>0.00032635452884991595</v>
      </c>
      <c r="AJ55">
        <v>0.0012802720993649777</v>
      </c>
      <c r="AK55">
        <v>0.0007969784510666335</v>
      </c>
      <c r="AL55">
        <v>0.0009753482169630985</v>
      </c>
      <c r="AM55">
        <v>0.0009294431443535789</v>
      </c>
      <c r="AN55">
        <v>0.001152843039187354</v>
      </c>
      <c r="AO55">
        <v>0.0008462971070520514</v>
      </c>
      <c r="AP55">
        <v>0.0015645740649172211</v>
      </c>
      <c r="AQ55">
        <v>0.0014425551916328056</v>
      </c>
      <c r="AR55">
        <v>0.0013362150804425584</v>
      </c>
      <c r="AS55">
        <v>0.0006988539343617883</v>
      </c>
      <c r="AT55">
        <v>0.01234500086401879</v>
      </c>
      <c r="AU55">
        <v>0.002386623944973185</v>
      </c>
      <c r="AV55">
        <v>0.0013983607164732</v>
      </c>
      <c r="AW55">
        <v>0.0003746305779896733</v>
      </c>
      <c r="AX55">
        <v>0.000757278485502121</v>
      </c>
      <c r="AY55">
        <v>0.0009911537283700026</v>
      </c>
      <c r="AZ55">
        <v>0.0008511258075815099</v>
      </c>
      <c r="BA55">
        <v>0.0008277442822725691</v>
      </c>
      <c r="BB55">
        <v>0.00022461768596795646</v>
      </c>
      <c r="BC55">
        <v>1.0001612379182576</v>
      </c>
      <c r="BD55">
        <v>0.0005668746721258863</v>
      </c>
      <c r="BE55">
        <v>0.001254110704156171</v>
      </c>
      <c r="BF55">
        <v>0.0007277833722397879</v>
      </c>
      <c r="BG55">
        <v>0.0019350281738975588</v>
      </c>
      <c r="BH55">
        <v>0.0008330121364952218</v>
      </c>
      <c r="BI55">
        <v>0</v>
      </c>
      <c r="BJ55">
        <v>0</v>
      </c>
      <c r="BK55" s="7"/>
      <c r="BL55" s="4"/>
      <c r="BM55" s="7"/>
      <c r="BN55" s="7"/>
      <c r="BO55" s="7"/>
      <c r="BP55" s="7"/>
      <c r="BQ55" s="7"/>
      <c r="BR55" s="7"/>
      <c r="BS55" s="4"/>
      <c r="BT55" s="10" t="e">
        <f>#REF!</f>
        <v>#REF!</v>
      </c>
      <c r="BU55" s="10" t="e">
        <f t="shared" si="0"/>
        <v>#REF!</v>
      </c>
    </row>
    <row r="56" spans="1:73" ht="12.75">
      <c r="A56" s="1" t="s">
        <v>52</v>
      </c>
      <c r="B56" s="22" t="s">
        <v>166</v>
      </c>
      <c r="C56">
        <v>0.0344847348919666</v>
      </c>
      <c r="D56">
        <v>0.0004326652422316679</v>
      </c>
      <c r="E56">
        <v>0.000230811429063504</v>
      </c>
      <c r="F56">
        <v>0.00037640685534997566</v>
      </c>
      <c r="G56">
        <v>0.0006152181989783914</v>
      </c>
      <c r="H56">
        <v>0</v>
      </c>
      <c r="I56">
        <v>0.00023819079906394516</v>
      </c>
      <c r="J56">
        <v>0.00024560205195905846</v>
      </c>
      <c r="K56">
        <v>0.007447974305067158</v>
      </c>
      <c r="L56">
        <v>0.00019197427915768845</v>
      </c>
      <c r="M56">
        <v>0.0004785477638515455</v>
      </c>
      <c r="N56">
        <v>0.00034123186098271763</v>
      </c>
      <c r="O56">
        <v>0.00025834806635056473</v>
      </c>
      <c r="P56">
        <v>0.0003680320751362907</v>
      </c>
      <c r="Q56">
        <v>0.00026822139670556555</v>
      </c>
      <c r="R56">
        <v>0.00044885254232331</v>
      </c>
      <c r="S56">
        <v>0.00035652539747976005</v>
      </c>
      <c r="T56">
        <v>0.0007054338318674932</v>
      </c>
      <c r="U56">
        <v>0.0004049355556186591</v>
      </c>
      <c r="V56">
        <v>0.0004310255522207778</v>
      </c>
      <c r="W56">
        <v>0.0003092964535707876</v>
      </c>
      <c r="X56">
        <v>0.0004320537540569441</v>
      </c>
      <c r="Y56">
        <v>0.00044357264073627376</v>
      </c>
      <c r="Z56">
        <v>0.0003690331568339306</v>
      </c>
      <c r="AA56">
        <v>0.00037308554078869594</v>
      </c>
      <c r="AB56">
        <v>0.0005024641728979436</v>
      </c>
      <c r="AC56">
        <v>0.0005457763857246941</v>
      </c>
      <c r="AD56">
        <v>0.00016707781872946854</v>
      </c>
      <c r="AE56">
        <v>0.0005355040468202128</v>
      </c>
      <c r="AF56">
        <v>0.00032284535921274596</v>
      </c>
      <c r="AG56">
        <v>0</v>
      </c>
      <c r="AH56">
        <v>0.00016337406140212694</v>
      </c>
      <c r="AI56">
        <v>0.0003703893830363688</v>
      </c>
      <c r="AJ56">
        <v>0.0014719281887676568</v>
      </c>
      <c r="AK56">
        <v>0.0006135928067912869</v>
      </c>
      <c r="AL56">
        <v>0.0008049979164695399</v>
      </c>
      <c r="AM56">
        <v>0.0004816079784259369</v>
      </c>
      <c r="AN56">
        <v>0.002879024430610169</v>
      </c>
      <c r="AO56">
        <v>0.0004591361487467918</v>
      </c>
      <c r="AP56">
        <v>0.000473622343698733</v>
      </c>
      <c r="AQ56">
        <v>0.00039648792377570166</v>
      </c>
      <c r="AR56">
        <v>0.000687020062713481</v>
      </c>
      <c r="AS56">
        <v>0.0010440168207196314</v>
      </c>
      <c r="AT56">
        <v>0.0005952314611539273</v>
      </c>
      <c r="AU56">
        <v>0.0001116555089438282</v>
      </c>
      <c r="AV56">
        <v>0.000154076468688996</v>
      </c>
      <c r="AW56">
        <v>0.00017730787933772563</v>
      </c>
      <c r="AX56">
        <v>0.000297025733300994</v>
      </c>
      <c r="AY56">
        <v>0.0008280417951074658</v>
      </c>
      <c r="AZ56">
        <v>0.016978542358828508</v>
      </c>
      <c r="BA56">
        <v>0.0002742631533136026</v>
      </c>
      <c r="BB56">
        <v>0.004552688600532737</v>
      </c>
      <c r="BC56">
        <v>0.0014398319943219509</v>
      </c>
      <c r="BD56">
        <v>1.1101360382223595</v>
      </c>
      <c r="BE56">
        <v>0.00026179417744816053</v>
      </c>
      <c r="BF56">
        <v>0.0011245450630124976</v>
      </c>
      <c r="BG56">
        <v>0.0007127263685871004</v>
      </c>
      <c r="BH56">
        <v>0.004158387122259857</v>
      </c>
      <c r="BI56">
        <v>0</v>
      </c>
      <c r="BJ56">
        <v>0</v>
      </c>
      <c r="BK56" s="7"/>
      <c r="BL56" s="4"/>
      <c r="BM56" s="7"/>
      <c r="BN56" s="7"/>
      <c r="BO56" s="7"/>
      <c r="BP56" s="7"/>
      <c r="BQ56" s="7"/>
      <c r="BR56" s="7"/>
      <c r="BS56" s="4"/>
      <c r="BT56" s="10" t="e">
        <f>#REF!</f>
        <v>#REF!</v>
      </c>
      <c r="BU56" s="10" t="e">
        <f t="shared" si="0"/>
        <v>#REF!</v>
      </c>
    </row>
    <row r="57" spans="1:73" ht="12.75">
      <c r="A57" s="1" t="s">
        <v>53</v>
      </c>
      <c r="B57" s="22" t="s">
        <v>167</v>
      </c>
      <c r="C57">
        <v>0.0021651448919727634</v>
      </c>
      <c r="D57">
        <v>0.00044797096883355094</v>
      </c>
      <c r="E57">
        <v>0.0020121458115057765</v>
      </c>
      <c r="F57">
        <v>0.006233310221923453</v>
      </c>
      <c r="G57">
        <v>0.007706462641016422</v>
      </c>
      <c r="H57">
        <v>0</v>
      </c>
      <c r="I57">
        <v>0.004454190089901641</v>
      </c>
      <c r="J57">
        <v>0.0028573567819321936</v>
      </c>
      <c r="K57">
        <v>0.003993860281070715</v>
      </c>
      <c r="L57">
        <v>0.0017449089839833717</v>
      </c>
      <c r="M57">
        <v>0.004526236465601244</v>
      </c>
      <c r="N57">
        <v>0.003113964213428502</v>
      </c>
      <c r="O57">
        <v>0.002033663004698589</v>
      </c>
      <c r="P57">
        <v>0.004436666732969728</v>
      </c>
      <c r="Q57">
        <v>0.0027326044166828037</v>
      </c>
      <c r="R57">
        <v>0.0037241395615338338</v>
      </c>
      <c r="S57">
        <v>0.003177257237883275</v>
      </c>
      <c r="T57">
        <v>0.0062535571387828046</v>
      </c>
      <c r="U57">
        <v>0.0066481525670954115</v>
      </c>
      <c r="V57">
        <v>0.005897112547358135</v>
      </c>
      <c r="W57">
        <v>0.007858916933173941</v>
      </c>
      <c r="X57">
        <v>0.0049189682224116925</v>
      </c>
      <c r="Y57">
        <v>0.003237471955296958</v>
      </c>
      <c r="Z57">
        <v>0.0068291359749622065</v>
      </c>
      <c r="AA57">
        <v>0.005824977345755453</v>
      </c>
      <c r="AB57">
        <v>0.0022438945311051344</v>
      </c>
      <c r="AC57">
        <v>0.0030358509716749372</v>
      </c>
      <c r="AD57">
        <v>0.00195435673752282</v>
      </c>
      <c r="AE57">
        <v>0.004874490157198912</v>
      </c>
      <c r="AF57">
        <v>0.004423161101406293</v>
      </c>
      <c r="AG57">
        <v>0</v>
      </c>
      <c r="AH57">
        <v>0.0029780993702205865</v>
      </c>
      <c r="AI57">
        <v>0.001068056268671582</v>
      </c>
      <c r="AJ57">
        <v>0.0074697649201102305</v>
      </c>
      <c r="AK57">
        <v>0.0051545650119467845</v>
      </c>
      <c r="AL57">
        <v>0.006693800924988959</v>
      </c>
      <c r="AM57">
        <v>0.005606735005106133</v>
      </c>
      <c r="AN57">
        <v>0.009006168512387863</v>
      </c>
      <c r="AO57">
        <v>0.00204290165006463</v>
      </c>
      <c r="AP57">
        <v>0.0028352289854402498</v>
      </c>
      <c r="AQ57">
        <v>0.002893406273282953</v>
      </c>
      <c r="AR57">
        <v>0.004785383872114104</v>
      </c>
      <c r="AS57">
        <v>0.0029441609711478413</v>
      </c>
      <c r="AT57">
        <v>0.012333848403601971</v>
      </c>
      <c r="AU57">
        <v>0.002558056326340891</v>
      </c>
      <c r="AV57">
        <v>0.0027214733501964346</v>
      </c>
      <c r="AW57">
        <v>0.0017049159055060141</v>
      </c>
      <c r="AX57">
        <v>0.004396618784451216</v>
      </c>
      <c r="AY57">
        <v>0.005756144695107623</v>
      </c>
      <c r="AZ57">
        <v>0.004587430496446827</v>
      </c>
      <c r="BA57">
        <v>0.018006103747355874</v>
      </c>
      <c r="BB57">
        <v>0.0030513149966341748</v>
      </c>
      <c r="BC57">
        <v>0.0011480782671149713</v>
      </c>
      <c r="BD57">
        <v>0.0031326500146871446</v>
      </c>
      <c r="BE57">
        <v>1.3217385398025816</v>
      </c>
      <c r="BF57">
        <v>0.003407199651633219</v>
      </c>
      <c r="BG57">
        <v>0.010478092139912621</v>
      </c>
      <c r="BH57">
        <v>0.003251916051420689</v>
      </c>
      <c r="BI57">
        <v>0</v>
      </c>
      <c r="BJ57">
        <v>0</v>
      </c>
      <c r="BK57" s="7"/>
      <c r="BL57" s="4"/>
      <c r="BM57" s="7"/>
      <c r="BN57" s="7"/>
      <c r="BO57" s="7"/>
      <c r="BP57" s="7"/>
      <c r="BQ57" s="7"/>
      <c r="BR57" s="7"/>
      <c r="BS57" s="4"/>
      <c r="BT57" s="10" t="e">
        <f>#REF!</f>
        <v>#REF!</v>
      </c>
      <c r="BU57" s="10" t="e">
        <f t="shared" si="0"/>
        <v>#REF!</v>
      </c>
    </row>
    <row r="58" spans="1:73" ht="12.75">
      <c r="A58" s="1" t="s">
        <v>54</v>
      </c>
      <c r="B58" s="22" t="s">
        <v>168</v>
      </c>
      <c r="C58">
        <v>0.004250459226243206</v>
      </c>
      <c r="D58">
        <v>0.0008265237097650019</v>
      </c>
      <c r="E58">
        <v>0.004123714549457427</v>
      </c>
      <c r="F58">
        <v>0.004292537404127231</v>
      </c>
      <c r="G58">
        <v>0.004130141169204145</v>
      </c>
      <c r="H58">
        <v>0</v>
      </c>
      <c r="I58">
        <v>0.004240791372673549</v>
      </c>
      <c r="J58">
        <v>0.003445262106438481</v>
      </c>
      <c r="K58">
        <v>0.0052593508003480095</v>
      </c>
      <c r="L58">
        <v>0.005491759023911756</v>
      </c>
      <c r="M58">
        <v>0.004470829698234568</v>
      </c>
      <c r="N58">
        <v>0.00426156918462658</v>
      </c>
      <c r="O58">
        <v>0.0036793462293175884</v>
      </c>
      <c r="P58">
        <v>0.004256709363035235</v>
      </c>
      <c r="Q58">
        <v>0.0038471714264928774</v>
      </c>
      <c r="R58">
        <v>0.0042065848904358875</v>
      </c>
      <c r="S58">
        <v>0.0027465169160643117</v>
      </c>
      <c r="T58">
        <v>0.004643381716402841</v>
      </c>
      <c r="U58">
        <v>0.0037755848015261465</v>
      </c>
      <c r="V58">
        <v>0.004172222399875474</v>
      </c>
      <c r="W58">
        <v>0.004227658629108925</v>
      </c>
      <c r="X58">
        <v>0.00426951759484036</v>
      </c>
      <c r="Y58">
        <v>0.004402771036217778</v>
      </c>
      <c r="Z58">
        <v>0.0038491049068342413</v>
      </c>
      <c r="AA58">
        <v>0.003886164149003578</v>
      </c>
      <c r="AB58">
        <v>0.003715971091387608</v>
      </c>
      <c r="AC58">
        <v>0.0042490489192186206</v>
      </c>
      <c r="AD58">
        <v>0.004212665282186248</v>
      </c>
      <c r="AE58">
        <v>0.003788979265428133</v>
      </c>
      <c r="AF58">
        <v>0.004286845584903715</v>
      </c>
      <c r="AG58">
        <v>0</v>
      </c>
      <c r="AH58">
        <v>0.0026962776334102743</v>
      </c>
      <c r="AI58">
        <v>0.0013403173278959406</v>
      </c>
      <c r="AJ58">
        <v>0.005100231457132131</v>
      </c>
      <c r="AK58">
        <v>0.0034736819503132987</v>
      </c>
      <c r="AL58">
        <v>0.004240241197821663</v>
      </c>
      <c r="AM58">
        <v>0.0038881562968612533</v>
      </c>
      <c r="AN58">
        <v>0.004551287992442645</v>
      </c>
      <c r="AO58">
        <v>0.0031062639698750906</v>
      </c>
      <c r="AP58">
        <v>0.0065084203980039805</v>
      </c>
      <c r="AQ58">
        <v>0.00590582653669442</v>
      </c>
      <c r="AR58">
        <v>0.005488494639106594</v>
      </c>
      <c r="AS58">
        <v>0.0028605361829606144</v>
      </c>
      <c r="AT58">
        <v>0.008455958968890098</v>
      </c>
      <c r="AU58">
        <v>0.0033846025882327438</v>
      </c>
      <c r="AV58">
        <v>0.001437363569157263</v>
      </c>
      <c r="AW58">
        <v>0.0011569714911704</v>
      </c>
      <c r="AX58">
        <v>0.0031381145731118956</v>
      </c>
      <c r="AY58">
        <v>0.004009201545385374</v>
      </c>
      <c r="AZ58">
        <v>0.003127640121482122</v>
      </c>
      <c r="BA58">
        <v>0.003178874734669753</v>
      </c>
      <c r="BB58">
        <v>0.000617783801914552</v>
      </c>
      <c r="BC58">
        <v>0.00034675172632983386</v>
      </c>
      <c r="BD58">
        <v>0.002352195335505489</v>
      </c>
      <c r="BE58">
        <v>0.004459815504094054</v>
      </c>
      <c r="BF58">
        <v>1.0029561677772814</v>
      </c>
      <c r="BG58">
        <v>0.003640982813496364</v>
      </c>
      <c r="BH58">
        <v>0.003496343503440815</v>
      </c>
      <c r="BI58">
        <v>0</v>
      </c>
      <c r="BJ58">
        <v>0</v>
      </c>
      <c r="BK58" s="7"/>
      <c r="BL58" s="4"/>
      <c r="BM58" s="7"/>
      <c r="BN58" s="7"/>
      <c r="BO58" s="7"/>
      <c r="BP58" s="7"/>
      <c r="BQ58" s="7"/>
      <c r="BR58" s="7"/>
      <c r="BS58" s="4"/>
      <c r="BT58" s="10" t="e">
        <f>#REF!</f>
        <v>#REF!</v>
      </c>
      <c r="BU58" s="10" t="e">
        <f t="shared" si="0"/>
        <v>#REF!</v>
      </c>
    </row>
    <row r="59" spans="1:73" ht="12.75">
      <c r="A59" s="1" t="s">
        <v>55</v>
      </c>
      <c r="B59" s="22" t="s">
        <v>169</v>
      </c>
      <c r="C59">
        <v>0.0013500646164027914</v>
      </c>
      <c r="D59">
        <v>0.0002701105283878121</v>
      </c>
      <c r="E59">
        <v>0.0011418954132459396</v>
      </c>
      <c r="F59">
        <v>0.00521325873938911</v>
      </c>
      <c r="G59">
        <v>0.004622339570934483</v>
      </c>
      <c r="H59">
        <v>0</v>
      </c>
      <c r="I59">
        <v>0.0014466172964756345</v>
      </c>
      <c r="J59">
        <v>0.0025655310005617254</v>
      </c>
      <c r="K59">
        <v>0.0023557652386475467</v>
      </c>
      <c r="L59">
        <v>0.0011509431351235575</v>
      </c>
      <c r="M59">
        <v>0.0014525752193965012</v>
      </c>
      <c r="N59">
        <v>0.001702100093674307</v>
      </c>
      <c r="O59">
        <v>0.0012240500710156835</v>
      </c>
      <c r="P59">
        <v>0.0014811477909378041</v>
      </c>
      <c r="Q59">
        <v>0.0012798013131461378</v>
      </c>
      <c r="R59">
        <v>0.01188549189244292</v>
      </c>
      <c r="S59">
        <v>0.0009267485794072655</v>
      </c>
      <c r="T59">
        <v>0.0015590461394077025</v>
      </c>
      <c r="U59">
        <v>0.0013246994797627347</v>
      </c>
      <c r="V59">
        <v>0.0017252763119878414</v>
      </c>
      <c r="W59">
        <v>0.0010755378676504251</v>
      </c>
      <c r="X59">
        <v>0.0017509877550243409</v>
      </c>
      <c r="Y59">
        <v>0.001911945516711054</v>
      </c>
      <c r="Z59">
        <v>0.003758042857302476</v>
      </c>
      <c r="AA59">
        <v>0.0018707013307146705</v>
      </c>
      <c r="AB59">
        <v>0.0021697976797559826</v>
      </c>
      <c r="AC59">
        <v>0.0020323175570891917</v>
      </c>
      <c r="AD59">
        <v>0.001203870244009043</v>
      </c>
      <c r="AE59">
        <v>0.0016663968265354962</v>
      </c>
      <c r="AF59">
        <v>0.0015499611801258928</v>
      </c>
      <c r="AG59">
        <v>0</v>
      </c>
      <c r="AH59">
        <v>0.0013904234564348923</v>
      </c>
      <c r="AI59">
        <v>0.0007227534279617801</v>
      </c>
      <c r="AJ59">
        <v>0.002121458391160656</v>
      </c>
      <c r="AK59">
        <v>0.003738999565827238</v>
      </c>
      <c r="AL59">
        <v>0.005032952336168817</v>
      </c>
      <c r="AM59">
        <v>0.004404794699669264</v>
      </c>
      <c r="AN59">
        <v>0.0077424405864117835</v>
      </c>
      <c r="AO59">
        <v>0.00145057614852145</v>
      </c>
      <c r="AP59">
        <v>0.0017387715196993051</v>
      </c>
      <c r="AQ59">
        <v>0.002023548866002083</v>
      </c>
      <c r="AR59">
        <v>0.0025008183265104473</v>
      </c>
      <c r="AS59">
        <v>0.0020865175589075977</v>
      </c>
      <c r="AT59">
        <v>0.01619348539110472</v>
      </c>
      <c r="AU59">
        <v>0.0027638051212584</v>
      </c>
      <c r="AV59">
        <v>0.003107604302146317</v>
      </c>
      <c r="AW59">
        <v>0.0006123946989108834</v>
      </c>
      <c r="AX59">
        <v>0.003499219392176045</v>
      </c>
      <c r="AY59">
        <v>0.006381899938229693</v>
      </c>
      <c r="AZ59">
        <v>0.0035580750310872937</v>
      </c>
      <c r="BA59">
        <v>0.0191350429342391</v>
      </c>
      <c r="BB59">
        <v>0.0022956820869665636</v>
      </c>
      <c r="BC59">
        <v>0.0008649790451615677</v>
      </c>
      <c r="BD59">
        <v>0.0010543960865491636</v>
      </c>
      <c r="BE59">
        <v>0.0032148680751751006</v>
      </c>
      <c r="BF59">
        <v>0.0048117712611179895</v>
      </c>
      <c r="BG59">
        <v>1.2018551754093565</v>
      </c>
      <c r="BH59">
        <v>0.0015832582182358718</v>
      </c>
      <c r="BI59">
        <v>0</v>
      </c>
      <c r="BJ59">
        <v>0</v>
      </c>
      <c r="BK59" s="7"/>
      <c r="BL59" s="4"/>
      <c r="BM59" s="7"/>
      <c r="BN59" s="7"/>
      <c r="BO59" s="7"/>
      <c r="BP59" s="7"/>
      <c r="BQ59" s="7"/>
      <c r="BR59" s="7"/>
      <c r="BS59" s="4"/>
      <c r="BT59" s="10" t="e">
        <f>#REF!</f>
        <v>#REF!</v>
      </c>
      <c r="BU59" s="10" t="e">
        <f t="shared" si="0"/>
        <v>#REF!</v>
      </c>
    </row>
    <row r="60" spans="1:73" ht="12.75">
      <c r="A60" s="1" t="s">
        <v>56</v>
      </c>
      <c r="B60" s="22" t="s">
        <v>170</v>
      </c>
      <c r="C60">
        <v>0.0005124494131547489</v>
      </c>
      <c r="D60">
        <v>4.8691296200920845E-05</v>
      </c>
      <c r="E60">
        <v>0.0001776876511795</v>
      </c>
      <c r="F60">
        <v>0.00043863813864136335</v>
      </c>
      <c r="G60">
        <v>0.00040619358377817424</v>
      </c>
      <c r="H60">
        <v>0</v>
      </c>
      <c r="I60">
        <v>0.0004950749937118518</v>
      </c>
      <c r="J60">
        <v>0.00021445865464359739</v>
      </c>
      <c r="K60">
        <v>0.0005222296349465481</v>
      </c>
      <c r="L60">
        <v>0.0001979171616823509</v>
      </c>
      <c r="M60">
        <v>0.00022704903702037716</v>
      </c>
      <c r="N60">
        <v>0.00019283788638323472</v>
      </c>
      <c r="O60">
        <v>0.00016141632988783314</v>
      </c>
      <c r="P60">
        <v>0.00025970719768661477</v>
      </c>
      <c r="Q60">
        <v>0.00015867836779241684</v>
      </c>
      <c r="R60">
        <v>0.0008166913229007965</v>
      </c>
      <c r="S60">
        <v>0.00013238107001849525</v>
      </c>
      <c r="T60">
        <v>0.0002026263270363204</v>
      </c>
      <c r="U60">
        <v>0.00041849509379095293</v>
      </c>
      <c r="V60">
        <v>0.0003024492126515233</v>
      </c>
      <c r="W60">
        <v>0.0003645551662077446</v>
      </c>
      <c r="X60">
        <v>0.0003966039781688731</v>
      </c>
      <c r="Y60">
        <v>0.0004158011235436146</v>
      </c>
      <c r="Z60">
        <v>0.0002699215927500967</v>
      </c>
      <c r="AA60">
        <v>0.00029853816047324244</v>
      </c>
      <c r="AB60">
        <v>0.0006327603091750562</v>
      </c>
      <c r="AC60">
        <v>0.0010319385490552846</v>
      </c>
      <c r="AD60">
        <v>0.0021249943736270814</v>
      </c>
      <c r="AE60">
        <v>0.0005522209153327386</v>
      </c>
      <c r="AF60">
        <v>0.00018906215357492062</v>
      </c>
      <c r="AG60">
        <v>0</v>
      </c>
      <c r="AH60">
        <v>0.00011990442735169428</v>
      </c>
      <c r="AI60">
        <v>0.00017894514904449654</v>
      </c>
      <c r="AJ60">
        <v>0.00032900938570115565</v>
      </c>
      <c r="AK60">
        <v>0.0010614413463981669</v>
      </c>
      <c r="AL60">
        <v>0.0007508102518896753</v>
      </c>
      <c r="AM60">
        <v>0.0003159034946923153</v>
      </c>
      <c r="AN60">
        <v>0.00815418424235173</v>
      </c>
      <c r="AO60">
        <v>0.0002203783051734007</v>
      </c>
      <c r="AP60">
        <v>0.0002956199509301852</v>
      </c>
      <c r="AQ60">
        <v>0.00038451851032012387</v>
      </c>
      <c r="AR60">
        <v>0.0005026605308576215</v>
      </c>
      <c r="AS60">
        <v>0.0001569722053727477</v>
      </c>
      <c r="AT60">
        <v>0.0006201163668721019</v>
      </c>
      <c r="AU60">
        <v>0.00012473445470278886</v>
      </c>
      <c r="AV60">
        <v>0.0001305838474271223</v>
      </c>
      <c r="AW60">
        <v>7.568227343068675E-05</v>
      </c>
      <c r="AX60">
        <v>0.0001851033821301155</v>
      </c>
      <c r="AY60">
        <v>0.00034216304726666203</v>
      </c>
      <c r="AZ60">
        <v>0.002606389924351323</v>
      </c>
      <c r="BA60">
        <v>0.0004933414699082097</v>
      </c>
      <c r="BB60">
        <v>0.00030513605504057357</v>
      </c>
      <c r="BC60">
        <v>0.000523299681354839</v>
      </c>
      <c r="BD60">
        <v>0.009839600012817615</v>
      </c>
      <c r="BE60">
        <v>0.00022168644557871508</v>
      </c>
      <c r="BF60">
        <v>0.007811480962506146</v>
      </c>
      <c r="BG60">
        <v>0.006485996346701918</v>
      </c>
      <c r="BH60">
        <v>1.036444410486908</v>
      </c>
      <c r="BI60">
        <v>0</v>
      </c>
      <c r="BJ60">
        <v>0</v>
      </c>
      <c r="BK60" s="7"/>
      <c r="BL60" s="4"/>
      <c r="BM60" s="7"/>
      <c r="BN60" s="7"/>
      <c r="BO60" s="7"/>
      <c r="BP60" s="7"/>
      <c r="BQ60" s="7"/>
      <c r="BR60" s="7"/>
      <c r="BS60" s="4"/>
      <c r="BT60" s="10" t="e">
        <f>#REF!</f>
        <v>#REF!</v>
      </c>
      <c r="BU60" s="10" t="e">
        <f t="shared" si="0"/>
        <v>#REF!</v>
      </c>
    </row>
    <row r="61" spans="1:73" ht="12.75">
      <c r="A61" s="1" t="s">
        <v>57</v>
      </c>
      <c r="B61" s="22" t="s">
        <v>171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1</v>
      </c>
      <c r="BJ61">
        <v>0</v>
      </c>
      <c r="BK61" s="7"/>
      <c r="BL61" s="4"/>
      <c r="BM61" s="7"/>
      <c r="BN61" s="7"/>
      <c r="BO61" s="7"/>
      <c r="BP61" s="7"/>
      <c r="BQ61" s="7"/>
      <c r="BR61" s="7"/>
      <c r="BS61" s="4"/>
      <c r="BT61" s="10" t="e">
        <f>#REF!</f>
        <v>#REF!</v>
      </c>
      <c r="BU61" s="10" t="e">
        <f t="shared" si="0"/>
        <v>#REF!</v>
      </c>
    </row>
    <row r="62" spans="1:73" ht="12.75">
      <c r="A62" s="2"/>
      <c r="B62" s="22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1</v>
      </c>
      <c r="BK62" s="7"/>
      <c r="BL62" s="4"/>
      <c r="BM62" s="7"/>
      <c r="BN62" s="7"/>
      <c r="BO62" s="7"/>
      <c r="BP62" s="7"/>
      <c r="BQ62" s="7"/>
      <c r="BR62" s="7"/>
      <c r="BS62" s="4"/>
      <c r="BT62" s="10" t="e">
        <f>#REF!</f>
        <v>#REF!</v>
      </c>
      <c r="BU62" s="10" t="e">
        <f t="shared" si="0"/>
        <v>#REF!</v>
      </c>
    </row>
    <row r="63" spans="1:73" ht="12.75">
      <c r="A63" s="1"/>
      <c r="B63" s="2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4"/>
      <c r="BM63" s="7"/>
      <c r="BN63" s="7"/>
      <c r="BO63" s="7"/>
      <c r="BP63" s="7"/>
      <c r="BQ63" s="7"/>
      <c r="BR63" s="7"/>
      <c r="BS63" s="4"/>
      <c r="BT63" s="10"/>
      <c r="BU63" s="10"/>
    </row>
    <row r="64" spans="1:73" ht="12.75">
      <c r="A64" s="5"/>
      <c r="B64" s="2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10"/>
      <c r="BU64" s="10"/>
    </row>
    <row r="65" spans="1:73" ht="12.75">
      <c r="A65" s="5"/>
      <c r="B65" s="2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4"/>
      <c r="BM65" s="7"/>
      <c r="BN65" s="7"/>
      <c r="BO65" s="7"/>
      <c r="BP65" s="7"/>
      <c r="BQ65" s="7"/>
      <c r="BR65" s="7"/>
      <c r="BS65" s="4"/>
      <c r="BT65" s="10"/>
      <c r="BU65" s="10"/>
    </row>
    <row r="66" spans="1:73" ht="12.75">
      <c r="A66" s="5"/>
      <c r="B66" s="2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4"/>
      <c r="BM66" s="7"/>
      <c r="BN66" s="7"/>
      <c r="BO66" s="7"/>
      <c r="BP66" s="7"/>
      <c r="BQ66" s="7"/>
      <c r="BR66" s="7"/>
      <c r="BS66" s="4"/>
      <c r="BT66" s="10"/>
      <c r="BU66" s="10"/>
    </row>
    <row r="67" spans="1:73" ht="12.75">
      <c r="A67" s="5"/>
      <c r="B67" s="2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4"/>
      <c r="BM67" s="7"/>
      <c r="BN67" s="7"/>
      <c r="BO67" s="7"/>
      <c r="BP67" s="7"/>
      <c r="BQ67" s="7"/>
      <c r="BR67" s="7"/>
      <c r="BS67" s="4"/>
      <c r="BT67" s="10"/>
      <c r="BU67" s="10"/>
    </row>
    <row r="68" spans="1:73" ht="12.75">
      <c r="A68" s="5"/>
      <c r="B68" s="2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10"/>
      <c r="BU68" s="10"/>
    </row>
    <row r="69" spans="1:64" ht="12.75">
      <c r="A69" s="5"/>
      <c r="B69" s="2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4"/>
    </row>
    <row r="70" spans="1:64" ht="12.75">
      <c r="A70" s="5"/>
      <c r="B70" s="2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4"/>
    </row>
    <row r="71" spans="1:64" ht="12.75">
      <c r="A71" s="5"/>
      <c r="B71" s="2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4"/>
    </row>
    <row r="72" spans="1:64" ht="12.75">
      <c r="A72" s="5"/>
      <c r="B72" s="2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ht="12.75">
      <c r="A73" s="5"/>
      <c r="B73" s="2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4"/>
    </row>
    <row r="74" spans="1:64" ht="12.75">
      <c r="A74" s="5"/>
      <c r="B74" s="2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ht="12.75">
      <c r="A75" s="5"/>
      <c r="B75" s="2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ht="12.75" hidden="1">
      <c r="A76" s="5"/>
      <c r="B76" s="14"/>
      <c r="C76" s="10">
        <f>'tableau 11'!$BS$3</f>
        <v>122.2749736734512</v>
      </c>
      <c r="D76" s="10">
        <f>'tableau 11'!$BS$4</f>
        <v>10.614614883228683</v>
      </c>
      <c r="E76" s="10">
        <f>'tableau 11'!$BS$5</f>
        <v>1.7138012655014894</v>
      </c>
      <c r="F76" s="10">
        <f>'tableau 11'!$BS$6</f>
        <v>0.03988265244481126</v>
      </c>
      <c r="G76" s="10">
        <f>'tableau 11'!$BS$7</f>
        <v>2.421214270742489E-13</v>
      </c>
      <c r="H76" s="10">
        <f>'tableau 11'!$BS$8</f>
        <v>0</v>
      </c>
      <c r="I76" s="10">
        <f>'tableau 11'!$BS$9</f>
        <v>4.667056500824348</v>
      </c>
      <c r="J76" s="10">
        <f>'tableau 11'!$BS$10</f>
        <v>306.81862554099644</v>
      </c>
      <c r="K76" s="10">
        <f>'tableau 11'!$BS$11</f>
        <v>1757.026385858585</v>
      </c>
      <c r="L76" s="10">
        <f>'tableau 11'!$BS$12</f>
        <v>11.349650912592747</v>
      </c>
      <c r="M76" s="10">
        <f>'tableau 11'!$BS$13</f>
        <v>1440.0807963863904</v>
      </c>
      <c r="N76" s="10">
        <f>'tableau 11'!$BS$14</f>
        <v>136.26881992422318</v>
      </c>
      <c r="O76" s="10">
        <f>'tableau 11'!$BS$15</f>
        <v>39.7956954239907</v>
      </c>
      <c r="P76" s="10">
        <f>'tableau 11'!$BS$16</f>
        <v>131.68185441903287</v>
      </c>
      <c r="Q76" s="10">
        <f>'tableau 11'!$BS$17</f>
        <v>313.9593965696268</v>
      </c>
      <c r="R76" s="10">
        <f>'tableau 11'!$BS$18</f>
        <v>98.09271535570116</v>
      </c>
      <c r="S76" s="10">
        <f>'tableau 11'!$BS$19</f>
        <v>1693.868576635552</v>
      </c>
      <c r="T76" s="10">
        <f>'tableau 11'!$BS$20</f>
        <v>6512.662041131531</v>
      </c>
      <c r="U76" s="10">
        <f>'tableau 11'!$BS$21</f>
        <v>702.6497376788947</v>
      </c>
      <c r="V76" s="10">
        <f>'tableau 11'!$BS$22</f>
        <v>363.8566470418556</v>
      </c>
      <c r="W76" s="10">
        <f>'tableau 11'!$BS$23</f>
        <v>1765.1232648096739</v>
      </c>
      <c r="X76" s="10">
        <f>'tableau 11'!$BS$24</f>
        <v>424.48343980242623</v>
      </c>
      <c r="Y76" s="10">
        <f>'tableau 11'!$BS$25</f>
        <v>2236.4793662078964</v>
      </c>
      <c r="Z76" s="10">
        <f>'tableau 11'!$BS$26</f>
        <v>168.61046689039466</v>
      </c>
      <c r="AA76" s="10">
        <f>'tableau 11'!$BS$27</f>
        <v>763.4487712600549</v>
      </c>
      <c r="AB76" s="10">
        <f>'tableau 11'!$BS$28</f>
        <v>1366.4220566953497</v>
      </c>
      <c r="AC76" s="10">
        <f>'tableau 11'!$BS$29</f>
        <v>183.33545026376305</v>
      </c>
      <c r="AD76" s="10">
        <f>'tableau 11'!$BS$30</f>
        <v>2852.9526704117175</v>
      </c>
      <c r="AE76" s="10">
        <f>'tableau 11'!$BS$31</f>
        <v>452.06597228708995</v>
      </c>
      <c r="AF76" s="10">
        <f>'tableau 11'!$BS$32</f>
        <v>1202.1121683112337</v>
      </c>
      <c r="AG76" s="10">
        <f>'tableau 11'!$BS$33</f>
        <v>0</v>
      </c>
      <c r="AH76" s="10">
        <f>'tableau 11'!$BS$34</f>
        <v>6.483231076730802</v>
      </c>
      <c r="AI76" s="10">
        <f>'tableau 11'!$BS$35</f>
        <v>0</v>
      </c>
      <c r="AJ76" s="10">
        <f>'tableau 11'!$BS$36</f>
        <v>175.76048157514208</v>
      </c>
      <c r="AK76" s="10">
        <f>'tableau 11'!$BS$37</f>
        <v>237.51316585122663</v>
      </c>
      <c r="AL76" s="10">
        <f>'tableau 11'!$BS$38</f>
        <v>3689.6133321533775</v>
      </c>
      <c r="AM76" s="10">
        <f>'tableau 11'!$BS$39</f>
        <v>0</v>
      </c>
      <c r="AN76" s="10">
        <f>'tableau 11'!$BS$40</f>
        <v>212.69622047847798</v>
      </c>
      <c r="AO76" s="10">
        <f>'tableau 11'!$BS$41</f>
        <v>610.5745957952506</v>
      </c>
      <c r="AP76" s="10">
        <f>'tableau 11'!$BS$42</f>
        <v>840.3503877402858</v>
      </c>
      <c r="AQ76" s="10">
        <f>'tableau 11'!$BS$43</f>
        <v>848.9121181354487</v>
      </c>
      <c r="AR76" s="10">
        <f>'tableau 11'!$BS$44</f>
        <v>1483.037268469931</v>
      </c>
      <c r="AS76" s="10">
        <f>'tableau 11'!$BS$45</f>
        <v>490.8104651235575</v>
      </c>
      <c r="AT76" s="10">
        <f>'tableau 11'!$BS$46</f>
        <v>69.30312340000005</v>
      </c>
      <c r="AU76" s="10">
        <f>'tableau 11'!$BS$47</f>
        <v>98.36</v>
      </c>
      <c r="AV76" s="10">
        <f>'tableau 11'!$BS$48</f>
        <v>513.6369274158379</v>
      </c>
      <c r="AW76" s="10">
        <f>'tableau 11'!$BS$49</f>
        <v>11.090418517838142</v>
      </c>
      <c r="AX76" s="10">
        <f>'tableau 11'!$BS$50</f>
        <v>55.05927640501994</v>
      </c>
      <c r="AY76" s="10">
        <f>'tableau 11'!$BS$51</f>
        <v>657.1567550852319</v>
      </c>
      <c r="AZ76" s="10">
        <f>'tableau 11'!$BS$52</f>
        <v>222.20981335942201</v>
      </c>
      <c r="BA76" s="10">
        <f>'tableau 11'!$BS$53</f>
        <v>2795.129687312905</v>
      </c>
      <c r="BB76" s="10">
        <f>'tableau 11'!$BS$54</f>
        <v>0</v>
      </c>
      <c r="BC76" s="10">
        <f>'tableau 11'!$BS$55</f>
        <v>7.338682687564734</v>
      </c>
      <c r="BD76" s="10">
        <f>'tableau 11'!$BS$56</f>
        <v>12.450693651973921</v>
      </c>
      <c r="BE76" s="10">
        <f>'tableau 11'!$BS$57</f>
        <v>5.015560943089028</v>
      </c>
      <c r="BF76" s="10">
        <f>'tableau 11'!$BS$58</f>
        <v>0</v>
      </c>
      <c r="BG76" s="10">
        <f>'tableau 11'!$BS$59</f>
        <v>54.713250643600716</v>
      </c>
      <c r="BH76" s="10">
        <f>'tableau 11'!$BS$60</f>
        <v>0</v>
      </c>
      <c r="BI76" s="10">
        <f>'tableau 11'!$BS$61</f>
        <v>0</v>
      </c>
      <c r="BJ76" s="10">
        <f>'tableau 11'!$BS$62</f>
        <v>0</v>
      </c>
      <c r="BK76" s="10"/>
      <c r="BL76" s="10"/>
    </row>
    <row r="77" spans="1:64" ht="12.75" hidden="1">
      <c r="A77" s="5"/>
      <c r="B77" s="14"/>
      <c r="C77" s="10">
        <f>C76-C75</f>
        <v>122.2749736734512</v>
      </c>
      <c r="D77" s="10">
        <f aca="true" t="shared" si="1" ref="D77:BJ77">D76-D75</f>
        <v>10.614614883228683</v>
      </c>
      <c r="E77" s="10">
        <f t="shared" si="1"/>
        <v>1.7138012655014894</v>
      </c>
      <c r="F77" s="10">
        <f t="shared" si="1"/>
        <v>0.03988265244481126</v>
      </c>
      <c r="G77" s="10">
        <f t="shared" si="1"/>
        <v>2.421214270742489E-13</v>
      </c>
      <c r="H77" s="10">
        <f t="shared" si="1"/>
        <v>0</v>
      </c>
      <c r="I77" s="10">
        <f t="shared" si="1"/>
        <v>4.667056500824348</v>
      </c>
      <c r="J77" s="10">
        <f t="shared" si="1"/>
        <v>306.81862554099644</v>
      </c>
      <c r="K77" s="10">
        <f t="shared" si="1"/>
        <v>1757.026385858585</v>
      </c>
      <c r="L77" s="10">
        <f t="shared" si="1"/>
        <v>11.349650912592747</v>
      </c>
      <c r="M77" s="10">
        <f t="shared" si="1"/>
        <v>1440.0807963863904</v>
      </c>
      <c r="N77" s="10">
        <f t="shared" si="1"/>
        <v>136.26881992422318</v>
      </c>
      <c r="O77" s="10">
        <f t="shared" si="1"/>
        <v>39.7956954239907</v>
      </c>
      <c r="P77" s="10">
        <f t="shared" si="1"/>
        <v>131.68185441903287</v>
      </c>
      <c r="Q77" s="10">
        <f t="shared" si="1"/>
        <v>313.9593965696268</v>
      </c>
      <c r="R77" s="10">
        <f t="shared" si="1"/>
        <v>98.09271535570116</v>
      </c>
      <c r="S77" s="10">
        <f t="shared" si="1"/>
        <v>1693.868576635552</v>
      </c>
      <c r="T77" s="10">
        <f t="shared" si="1"/>
        <v>6512.662041131531</v>
      </c>
      <c r="U77" s="10">
        <f t="shared" si="1"/>
        <v>702.6497376788947</v>
      </c>
      <c r="V77" s="10">
        <f t="shared" si="1"/>
        <v>363.8566470418556</v>
      </c>
      <c r="W77" s="10">
        <f t="shared" si="1"/>
        <v>1765.1232648096739</v>
      </c>
      <c r="X77" s="10">
        <f t="shared" si="1"/>
        <v>424.48343980242623</v>
      </c>
      <c r="Y77" s="10">
        <f t="shared" si="1"/>
        <v>2236.4793662078964</v>
      </c>
      <c r="Z77" s="10">
        <f t="shared" si="1"/>
        <v>168.61046689039466</v>
      </c>
      <c r="AA77" s="10">
        <f t="shared" si="1"/>
        <v>763.4487712600549</v>
      </c>
      <c r="AB77" s="10">
        <f t="shared" si="1"/>
        <v>1366.4220566953497</v>
      </c>
      <c r="AC77" s="10">
        <f t="shared" si="1"/>
        <v>183.33545026376305</v>
      </c>
      <c r="AD77" s="10">
        <f t="shared" si="1"/>
        <v>2852.9526704117175</v>
      </c>
      <c r="AE77" s="10">
        <f t="shared" si="1"/>
        <v>452.06597228708995</v>
      </c>
      <c r="AF77" s="10">
        <f t="shared" si="1"/>
        <v>1202.1121683112337</v>
      </c>
      <c r="AG77" s="10">
        <f t="shared" si="1"/>
        <v>0</v>
      </c>
      <c r="AH77" s="10">
        <f t="shared" si="1"/>
        <v>6.483231076730802</v>
      </c>
      <c r="AI77" s="10">
        <f t="shared" si="1"/>
        <v>0</v>
      </c>
      <c r="AJ77" s="10">
        <f t="shared" si="1"/>
        <v>175.76048157514208</v>
      </c>
      <c r="AK77" s="10">
        <f t="shared" si="1"/>
        <v>237.51316585122663</v>
      </c>
      <c r="AL77" s="10">
        <f t="shared" si="1"/>
        <v>3689.6133321533775</v>
      </c>
      <c r="AM77" s="10">
        <f t="shared" si="1"/>
        <v>0</v>
      </c>
      <c r="AN77" s="10">
        <f t="shared" si="1"/>
        <v>212.69622047847798</v>
      </c>
      <c r="AO77" s="10">
        <f t="shared" si="1"/>
        <v>610.5745957952506</v>
      </c>
      <c r="AP77" s="10">
        <f t="shared" si="1"/>
        <v>840.3503877402858</v>
      </c>
      <c r="AQ77" s="10">
        <f t="shared" si="1"/>
        <v>848.9121181354487</v>
      </c>
      <c r="AR77" s="10">
        <f t="shared" si="1"/>
        <v>1483.037268469931</v>
      </c>
      <c r="AS77" s="10">
        <f t="shared" si="1"/>
        <v>490.8104651235575</v>
      </c>
      <c r="AT77" s="10">
        <f t="shared" si="1"/>
        <v>69.30312340000005</v>
      </c>
      <c r="AU77" s="10">
        <f t="shared" si="1"/>
        <v>98.36</v>
      </c>
      <c r="AV77" s="10">
        <f t="shared" si="1"/>
        <v>513.6369274158379</v>
      </c>
      <c r="AW77" s="10">
        <f t="shared" si="1"/>
        <v>11.090418517838142</v>
      </c>
      <c r="AX77" s="10">
        <f t="shared" si="1"/>
        <v>55.05927640501994</v>
      </c>
      <c r="AY77" s="10">
        <f t="shared" si="1"/>
        <v>657.1567550852319</v>
      </c>
      <c r="AZ77" s="10">
        <f t="shared" si="1"/>
        <v>222.20981335942201</v>
      </c>
      <c r="BA77" s="10">
        <f t="shared" si="1"/>
        <v>2795.129687312905</v>
      </c>
      <c r="BB77" s="10">
        <f t="shared" si="1"/>
        <v>0</v>
      </c>
      <c r="BC77" s="10">
        <f t="shared" si="1"/>
        <v>7.338682687564734</v>
      </c>
      <c r="BD77" s="10">
        <f t="shared" si="1"/>
        <v>12.450693651973921</v>
      </c>
      <c r="BE77" s="10">
        <f t="shared" si="1"/>
        <v>5.015560943089028</v>
      </c>
      <c r="BF77" s="10">
        <f t="shared" si="1"/>
        <v>0</v>
      </c>
      <c r="BG77" s="10">
        <f t="shared" si="1"/>
        <v>54.713250643600716</v>
      </c>
      <c r="BH77" s="10">
        <f t="shared" si="1"/>
        <v>0</v>
      </c>
      <c r="BI77" s="10">
        <f t="shared" si="1"/>
        <v>0</v>
      </c>
      <c r="BJ77" s="10">
        <f t="shared" si="1"/>
        <v>0</v>
      </c>
      <c r="BK77" s="10"/>
      <c r="BL77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cic</cp:lastModifiedBy>
  <cp:lastPrinted>2004-06-09T15:34:27Z</cp:lastPrinted>
  <dcterms:created xsi:type="dcterms:W3CDTF">2003-01-21T11:22:50Z</dcterms:created>
  <dcterms:modified xsi:type="dcterms:W3CDTF">2004-12-22T16:27:12Z</dcterms:modified>
  <cp:category/>
  <cp:version/>
  <cp:contentType/>
  <cp:contentStatus/>
</cp:coreProperties>
</file>