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EA\ETEA\RESULTS\2023\INR\"/>
    </mc:Choice>
  </mc:AlternateContent>
  <xr:revisionPtr revIDLastSave="0" documentId="13_ncr:1_{49E0D2CE-6217-4059-99AB-327BBCB81E09}" xr6:coauthVersionLast="47" xr6:coauthVersionMax="47" xr10:uidLastSave="{00000000-0000-0000-0000-000000000000}"/>
  <bookViews>
    <workbookView xWindow="-28920" yWindow="-3585" windowWidth="29040" windowHeight="17640" xr2:uid="{00000000-000D-0000-FFFF-FFFF00000000}"/>
  </bookViews>
  <sheets>
    <sheet name="Info" sheetId="8" r:id="rId1"/>
    <sheet name="Total" sheetId="1" r:id="rId2"/>
    <sheet name="Energie" sheetId="9" r:id="rId3"/>
    <sheet name="Transport" sheetId="10" r:id="rId4"/>
    <sheet name="Pollution" sheetId="11" r:id="rId5"/>
    <sheet name="Ressources" sheetId="1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0" i="1" l="1"/>
  <c r="E4" i="1"/>
  <c r="F4" i="1"/>
  <c r="G4" i="1"/>
  <c r="H4" i="1"/>
  <c r="I4" i="1"/>
  <c r="J4" i="1"/>
  <c r="K4" i="1"/>
  <c r="L4" i="1"/>
  <c r="M4" i="1"/>
  <c r="N4" i="1"/>
  <c r="O4" i="1"/>
  <c r="P4" i="1"/>
  <c r="Q4" i="1"/>
  <c r="E5" i="1"/>
  <c r="F5" i="1"/>
  <c r="G5" i="1"/>
  <c r="H5" i="1"/>
  <c r="I5" i="1"/>
  <c r="J5" i="1"/>
  <c r="K5" i="1"/>
  <c r="L5" i="1"/>
  <c r="M5" i="1"/>
  <c r="N5" i="1"/>
  <c r="O5" i="1"/>
  <c r="P5" i="1"/>
  <c r="Q5" i="1"/>
  <c r="E6" i="1"/>
  <c r="F6" i="1"/>
  <c r="G6" i="1"/>
  <c r="H6" i="1"/>
  <c r="I6" i="1"/>
  <c r="J6" i="1"/>
  <c r="K6" i="1"/>
  <c r="L6" i="1"/>
  <c r="M6" i="1"/>
  <c r="N6" i="1"/>
  <c r="O6" i="1"/>
  <c r="P6" i="1"/>
  <c r="Q6" i="1"/>
  <c r="E7" i="1"/>
  <c r="F7" i="1"/>
  <c r="G7" i="1"/>
  <c r="H7" i="1"/>
  <c r="I7" i="1"/>
  <c r="J7" i="1"/>
  <c r="K7" i="1"/>
  <c r="L7" i="1"/>
  <c r="M7" i="1"/>
  <c r="N7" i="1"/>
  <c r="O7" i="1"/>
  <c r="P7" i="1"/>
  <c r="Q7" i="1"/>
  <c r="E8" i="1"/>
  <c r="F8" i="1"/>
  <c r="G8" i="1"/>
  <c r="H8" i="1"/>
  <c r="I8" i="1"/>
  <c r="J8" i="1"/>
  <c r="K8" i="1"/>
  <c r="L8" i="1"/>
  <c r="M8" i="1"/>
  <c r="N8" i="1"/>
  <c r="O8" i="1"/>
  <c r="P8" i="1"/>
  <c r="Q8" i="1"/>
  <c r="E9" i="1"/>
  <c r="F9" i="1"/>
  <c r="G9" i="1"/>
  <c r="H9" i="1"/>
  <c r="I9" i="1"/>
  <c r="J9" i="1"/>
  <c r="K9" i="1"/>
  <c r="L9" i="1"/>
  <c r="M9" i="1"/>
  <c r="N9" i="1"/>
  <c r="O9" i="1"/>
  <c r="P9" i="1"/>
  <c r="Q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E70" i="1"/>
  <c r="F70" i="1"/>
  <c r="G70" i="1"/>
  <c r="H70" i="1"/>
  <c r="I70" i="1"/>
  <c r="J70" i="1"/>
  <c r="K70" i="1"/>
  <c r="L70" i="1"/>
  <c r="M70" i="1"/>
  <c r="N70" i="1"/>
  <c r="O70" i="1"/>
  <c r="P70" i="1"/>
  <c r="H2" i="11"/>
  <c r="L2" i="11"/>
  <c r="P2" i="11"/>
  <c r="F2" i="10"/>
  <c r="J2" i="10"/>
  <c r="N2" i="10"/>
  <c r="E3" i="11"/>
  <c r="E2" i="11" s="1"/>
  <c r="F3" i="11"/>
  <c r="F2" i="11" s="1"/>
  <c r="G3" i="11"/>
  <c r="G2" i="11" s="1"/>
  <c r="H3" i="11"/>
  <c r="I3" i="11"/>
  <c r="I2" i="11" s="1"/>
  <c r="J3" i="11"/>
  <c r="J2" i="11" s="1"/>
  <c r="K3" i="11"/>
  <c r="K2" i="11" s="1"/>
  <c r="L3" i="11"/>
  <c r="M3" i="11"/>
  <c r="N3" i="11"/>
  <c r="N2" i="11" s="1"/>
  <c r="O3" i="11"/>
  <c r="O2" i="11" s="1"/>
  <c r="P3" i="11"/>
  <c r="Q3" i="11"/>
  <c r="Q2" i="11" s="1"/>
  <c r="E3" i="12"/>
  <c r="E2" i="12" s="1"/>
  <c r="F3" i="12"/>
  <c r="F2" i="12" s="1"/>
  <c r="G3" i="12"/>
  <c r="G2" i="12" s="1"/>
  <c r="H3" i="12"/>
  <c r="H2" i="12" s="1"/>
  <c r="I3" i="12"/>
  <c r="I2" i="12" s="1"/>
  <c r="J3" i="12"/>
  <c r="J2" i="12" s="1"/>
  <c r="K3" i="12"/>
  <c r="K2" i="12" s="1"/>
  <c r="L3" i="12"/>
  <c r="L2" i="12" s="1"/>
  <c r="M3" i="12"/>
  <c r="M2" i="12" s="1"/>
  <c r="N3" i="12"/>
  <c r="N2" i="12" s="1"/>
  <c r="O3" i="12"/>
  <c r="O2" i="12" s="1"/>
  <c r="P3" i="12"/>
  <c r="P2" i="12" s="1"/>
  <c r="Q3" i="12"/>
  <c r="Q2" i="12" s="1"/>
  <c r="E3" i="10"/>
  <c r="E2" i="10" s="1"/>
  <c r="F3" i="10"/>
  <c r="G3" i="10"/>
  <c r="G2" i="10" s="1"/>
  <c r="H3" i="10"/>
  <c r="H2" i="10" s="1"/>
  <c r="I3" i="10"/>
  <c r="I2" i="10" s="1"/>
  <c r="J3" i="10"/>
  <c r="K3" i="10"/>
  <c r="K2" i="10" s="1"/>
  <c r="L3" i="10"/>
  <c r="L2" i="10" s="1"/>
  <c r="M3" i="10"/>
  <c r="M2" i="10" s="1"/>
  <c r="N3" i="10"/>
  <c r="O3" i="10"/>
  <c r="O2" i="10" s="1"/>
  <c r="P3" i="10"/>
  <c r="P2" i="10" s="1"/>
  <c r="Q3" i="10"/>
  <c r="Q2" i="10" s="1"/>
  <c r="E2" i="9"/>
  <c r="E3" i="9"/>
  <c r="F3" i="9"/>
  <c r="F2" i="9" s="1"/>
  <c r="G3" i="9"/>
  <c r="G2" i="9" s="1"/>
  <c r="H3" i="9"/>
  <c r="H2" i="9" s="1"/>
  <c r="I3" i="9"/>
  <c r="I2" i="9" s="1"/>
  <c r="J3" i="9"/>
  <c r="J2" i="9" s="1"/>
  <c r="K3" i="9"/>
  <c r="K2" i="9" s="1"/>
  <c r="L3" i="9"/>
  <c r="L2" i="9" s="1"/>
  <c r="M3" i="9"/>
  <c r="M2" i="9" s="1"/>
  <c r="N3" i="9"/>
  <c r="N2" i="9" s="1"/>
  <c r="O3" i="9"/>
  <c r="O2" i="9" s="1"/>
  <c r="P3" i="9"/>
  <c r="P2" i="9" s="1"/>
  <c r="Q3" i="9"/>
  <c r="Q2" i="9" s="1"/>
  <c r="D3" i="12"/>
  <c r="D2" i="12" s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3" i="9"/>
  <c r="D2" i="9" s="1"/>
  <c r="D3" i="11"/>
  <c r="D2" i="11" s="1"/>
  <c r="Q2" i="1" l="1"/>
  <c r="M3" i="1"/>
  <c r="O2" i="1"/>
  <c r="G2" i="1"/>
  <c r="I3" i="1"/>
  <c r="N3" i="1"/>
  <c r="J3" i="1"/>
  <c r="F3" i="1"/>
  <c r="N2" i="1"/>
  <c r="E3" i="1"/>
  <c r="K2" i="1"/>
  <c r="I2" i="1"/>
  <c r="E2" i="1"/>
  <c r="J2" i="1"/>
  <c r="P2" i="1"/>
  <c r="L2" i="1"/>
  <c r="H2" i="1"/>
  <c r="F2" i="1"/>
  <c r="M2" i="11"/>
  <c r="M2" i="1" s="1"/>
  <c r="P3" i="1"/>
  <c r="L3" i="1"/>
  <c r="H3" i="1"/>
  <c r="Q3" i="1"/>
  <c r="O3" i="1"/>
  <c r="K3" i="1"/>
  <c r="G3" i="1"/>
  <c r="D3" i="10"/>
  <c r="D2" i="10" l="1"/>
  <c r="D2" i="1" s="1"/>
  <c r="D3" i="1"/>
</calcChain>
</file>

<file path=xl/sharedStrings.xml><?xml version="1.0" encoding="utf-8"?>
<sst xmlns="http://schemas.openxmlformats.org/spreadsheetml/2006/main" count="788" uniqueCount="167">
  <si>
    <t>NACE 16</t>
  </si>
  <si>
    <t>NACE 17</t>
  </si>
  <si>
    <t>NACE 18</t>
  </si>
  <si>
    <t>NACE 19</t>
  </si>
  <si>
    <t>NACE 20</t>
  </si>
  <si>
    <t>NACE 21</t>
  </si>
  <si>
    <t>NACE 22</t>
  </si>
  <si>
    <t>NACE 23</t>
  </si>
  <si>
    <t>NACE 24</t>
  </si>
  <si>
    <t>NACE 25</t>
  </si>
  <si>
    <t>NACE 26</t>
  </si>
  <si>
    <t>NACE 27</t>
  </si>
  <si>
    <t>NACE 28</t>
  </si>
  <si>
    <t>NACE 29</t>
  </si>
  <si>
    <t>NACE 30</t>
  </si>
  <si>
    <t>NACE 33</t>
  </si>
  <si>
    <t>NACE 35</t>
  </si>
  <si>
    <t>NACE 36</t>
  </si>
  <si>
    <t>NACE 61</t>
  </si>
  <si>
    <t>NACE 64</t>
  </si>
  <si>
    <t>NACE 93</t>
  </si>
  <si>
    <t>NACE 01</t>
  </si>
  <si>
    <t>NACE 02</t>
  </si>
  <si>
    <t>A</t>
  </si>
  <si>
    <t>B</t>
  </si>
  <si>
    <t>C</t>
  </si>
  <si>
    <t>D</t>
  </si>
  <si>
    <t>E</t>
  </si>
  <si>
    <t>F</t>
  </si>
  <si>
    <t>NACE 45</t>
  </si>
  <si>
    <t>G</t>
  </si>
  <si>
    <t>H</t>
  </si>
  <si>
    <t>I</t>
  </si>
  <si>
    <t>J</t>
  </si>
  <si>
    <t>K</t>
  </si>
  <si>
    <t>L</t>
  </si>
  <si>
    <t>M</t>
  </si>
  <si>
    <t>N</t>
  </si>
  <si>
    <t>NACE 85</t>
  </si>
  <si>
    <t>O</t>
  </si>
  <si>
    <t>P</t>
  </si>
  <si>
    <t>NACE 95</t>
  </si>
  <si>
    <t>Q</t>
  </si>
  <si>
    <t>NACE 99</t>
  </si>
  <si>
    <t>Total</t>
  </si>
  <si>
    <t>Transport</t>
  </si>
  <si>
    <t>NACE 03</t>
  </si>
  <si>
    <t>NACE 05-09</t>
  </si>
  <si>
    <t>NACE 10-12</t>
  </si>
  <si>
    <t>NACE 13-15</t>
  </si>
  <si>
    <t>NACE 31-32</t>
  </si>
  <si>
    <t>NACE 37-39</t>
  </si>
  <si>
    <t>NACE 41-43</t>
  </si>
  <si>
    <t>NACE 46</t>
  </si>
  <si>
    <t>NACE 47</t>
  </si>
  <si>
    <t>NACE 49</t>
  </si>
  <si>
    <t>NACE 50</t>
  </si>
  <si>
    <t>NACE 51</t>
  </si>
  <si>
    <t>NACE 52</t>
  </si>
  <si>
    <t>NACE 53</t>
  </si>
  <si>
    <t>NACE 55-56</t>
  </si>
  <si>
    <t>NACE 58</t>
  </si>
  <si>
    <t>NACE 59-60</t>
  </si>
  <si>
    <t>NACE 62-63</t>
  </si>
  <si>
    <t>NACE 65</t>
  </si>
  <si>
    <t>NACE 66</t>
  </si>
  <si>
    <t>NACE 68</t>
  </si>
  <si>
    <t>NACE 69-70</t>
  </si>
  <si>
    <t>NACE 71</t>
  </si>
  <si>
    <t>NACE 72</t>
  </si>
  <si>
    <t>NACE 73</t>
  </si>
  <si>
    <t>NACE 74-75</t>
  </si>
  <si>
    <t>NACE 77</t>
  </si>
  <si>
    <t>NACE 78</t>
  </si>
  <si>
    <t>NACE 79</t>
  </si>
  <si>
    <t>NACE 80-82</t>
  </si>
  <si>
    <t>NACE 84</t>
  </si>
  <si>
    <t>NACE 86</t>
  </si>
  <si>
    <t>NACE 87-88</t>
  </si>
  <si>
    <t>NACE 90-92</t>
  </si>
  <si>
    <t>NACE 94</t>
  </si>
  <si>
    <t>NACE 96</t>
  </si>
  <si>
    <t>NACE 97-98</t>
  </si>
  <si>
    <t>Pollution</t>
  </si>
  <si>
    <t>R</t>
  </si>
  <si>
    <t>S</t>
  </si>
  <si>
    <t>T</t>
  </si>
  <si>
    <t>U</t>
  </si>
  <si>
    <t>tout en millions d'euros</t>
  </si>
  <si>
    <t>taxes environnementales totales = addition des taxes sur l'énergie, le transport, la pollution et les ressources</t>
  </si>
  <si>
    <t>taxes sur l'énergie</t>
  </si>
  <si>
    <t>taxes sur le transport</t>
  </si>
  <si>
    <t>taxes sur la pollution</t>
  </si>
  <si>
    <t>taxes sur les ressources</t>
  </si>
  <si>
    <t>Culture et production animale, chasse et services annexes (01)</t>
  </si>
  <si>
    <t>Sylviculture et exploitation forestière (02)</t>
  </si>
  <si>
    <t>Pêche et aquaculture (03)</t>
  </si>
  <si>
    <t>Activités extractives et services de soutien aux industries extractives (05-09)</t>
  </si>
  <si>
    <t>Industries alimentaires, fabrication de boissons et de produits à base de tabac (10-12)</t>
  </si>
  <si>
    <t>Travail du bois et fabrication d'articles en bois et en liège, à l'exception des meubles; fabrication d'articles en vannerie et sparterie (16)</t>
  </si>
  <si>
    <t>Industrie du papier et du carton (17)</t>
  </si>
  <si>
    <t>Imprimerie et reproduction d'enregistrements (18)</t>
  </si>
  <si>
    <t>Cokéfaction et raffinage (19)</t>
  </si>
  <si>
    <t>Industrie chimique (20)</t>
  </si>
  <si>
    <t>Fabrication de produits pharmaceutiques de base (21)</t>
  </si>
  <si>
    <t>Fabrication de produits en caoutchouc et en plastique (22)</t>
  </si>
  <si>
    <t>Fabrication d'autres produits minéraux non métalliques (23)</t>
  </si>
  <si>
    <t>Métallurgie (24)</t>
  </si>
  <si>
    <t>Fabrication de produits métalliques, à l'exception des machines et des équipements (25)</t>
  </si>
  <si>
    <t>Fabrication de produits informatiques, électroniques et optiques (26)</t>
  </si>
  <si>
    <t>Fabrication d'équipements électriques (27)</t>
  </si>
  <si>
    <t>Fabrication de machines et d'équipements n.c.a. (28)</t>
  </si>
  <si>
    <t>Fabrication d'autres matériels de transport (30)</t>
  </si>
  <si>
    <t>Fabrication de meubles; autres industries manufacturières (31-32)</t>
  </si>
  <si>
    <t>Réparation et installation de machines et d'équipements (33)</t>
  </si>
  <si>
    <t>Production et distribution d'électricité, de gaz, de vapeur et d'air conditionné (35)</t>
  </si>
  <si>
    <t>Captage, traitement et distribution d'eau (36)</t>
  </si>
  <si>
    <t>Collecte et traitement des eaux usées; collecte, traitement et élimination des déchets; récupération; dépollution et autres services de gestion des déchets (37-39)</t>
  </si>
  <si>
    <t>Construction (41-43)</t>
  </si>
  <si>
    <t>Commerce de gros et de détail et réparation de véhicules automobiles et de motocycles (45)</t>
  </si>
  <si>
    <t>Commerce de gros, à l'exception des véhicules automobiles et des motocycles (46)</t>
  </si>
  <si>
    <t>Commerce de détail, à l'exception des automobiles et des motocycles (47)</t>
  </si>
  <si>
    <t>Transports terrestres et transport par conduites (49)</t>
  </si>
  <si>
    <t>Transports par eau (50)</t>
  </si>
  <si>
    <t>Transports aériens (51)</t>
  </si>
  <si>
    <t>Entreposage et services auxiliaires des transports (52)</t>
  </si>
  <si>
    <t>Activités de poste et de courrier (53)</t>
  </si>
  <si>
    <t>Hébergement; restauration (55-56)</t>
  </si>
  <si>
    <t>Éditions (58)</t>
  </si>
  <si>
    <t>Télécommunications (61)</t>
  </si>
  <si>
    <t>Programmation, conseil et autres activités informatiques; services d'information (62-63)</t>
  </si>
  <si>
    <t>Activités des services financiers, hors assurance et caisses de retraite (64)</t>
  </si>
  <si>
    <t>Activités auxiliaires de services financiers et d'assurance (66)</t>
  </si>
  <si>
    <t>Activités immobilières (68)</t>
  </si>
  <si>
    <t>Activités juridiques et comptables; activités des sièges sociaux, conseil de gestion (69-70)</t>
  </si>
  <si>
    <t>Activités d'architecture et d'ingénierie, activités de contrôle et analyses techniques (71)</t>
  </si>
  <si>
    <t>Recherche-développement scientifique (72)</t>
  </si>
  <si>
    <t>Publicité et études de marché (73)</t>
  </si>
  <si>
    <t>Autres activités spécialisées, scientifiques et techniques; activités vétérinaires (74-75)</t>
  </si>
  <si>
    <t>Activités de location et location-bail (77)</t>
  </si>
  <si>
    <t>Activités liées à l'emploi (78)</t>
  </si>
  <si>
    <t>Enquêtes et sécurité; services relatifs aux bâtiments, aménagement paysager; services administratifs de bureau et autres activités de soutien aux entreprises (80-82)</t>
  </si>
  <si>
    <t>Administration publique et défense, sécurité sociale obligatoire (84)</t>
  </si>
  <si>
    <t>Enseignement (85)</t>
  </si>
  <si>
    <t>Activités pour la santé humaine (86)</t>
  </si>
  <si>
    <t>Activités sportives, récréatives et de loisirs (93)</t>
  </si>
  <si>
    <t>Activités des organisations associatives (94)</t>
  </si>
  <si>
    <t>Réparation d'ordinateurs et de biens personnels et domestiques (95)</t>
  </si>
  <si>
    <t>Autres services personnels (96)</t>
  </si>
  <si>
    <t>Organisations extra-territoriales (99)</t>
  </si>
  <si>
    <t>Fabrication de textiles, industrie de l'habillement, industrie du cuir et de la chaussure (13-15)</t>
  </si>
  <si>
    <t>Construction et assemblage de véhicules automobiles, de remorques et de semi-remorques (29)</t>
  </si>
  <si>
    <t>Production de films cinématographiques, de vidéo et de programmes de télévision, enregistrement sonore et édition musicale; programmation et diffusion de programmes de radio et de télévision (59-60)</t>
  </si>
  <si>
    <t>Assurance, réassurance et caisses de retraite, à l'exclusion des assurances sociales obligatoires (65)</t>
  </si>
  <si>
    <t>Activités des agences de voyage, voyagistes, services de réservation et activités connexes (79)</t>
  </si>
  <si>
    <t>Activités médico-sociales et sociales avec hébergement; action sociale sans hébergement (87-88)</t>
  </si>
  <si>
    <t>Activités créatives, artistiques et de spectacle; bibliothèques, archives, musées et autres activités culturelles; organisation de jeux de hasard et d'argent (90-92)</t>
  </si>
  <si>
    <t>Activités des ménages en tant qu'employeurs de personnel domestique et activités indifférenciées des ménages en tant que producteurs de biens et services pour usage propre (97-98)</t>
  </si>
  <si>
    <t>Total ménages</t>
  </si>
  <si>
    <t>Non-résidents</t>
  </si>
  <si>
    <t>Non alloué</t>
  </si>
  <si>
    <t>Total des producteurs</t>
  </si>
  <si>
    <t>million d'euro</t>
  </si>
  <si>
    <t>Energie</t>
  </si>
  <si>
    <t>Ressources</t>
  </si>
  <si>
    <t>branches d'activité suivant la classification A*64 de la NACE Rev.2</t>
  </si>
  <si>
    <r>
      <t>Données taxes environnementales par activité économique (</t>
    </r>
    <r>
      <rPr>
        <b/>
        <sz val="10"/>
        <rFont val="Arial"/>
        <family val="2"/>
      </rPr>
      <t>ETEA 2023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</si>
</sst>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Trebuchet MS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164" fontId="0" fillId="0" borderId="0" xfId="0" applyNumberFormat="1"/>
    <xf numFmtId="0" fontId="3" fillId="0" borderId="0" xfId="0" applyFont="1" applyBorder="1" applyAlignment="1">
      <alignment horizontal="left" vertical="center" wrapText="1"/>
    </xf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left"/>
    </xf>
    <xf numFmtId="0" fontId="0" fillId="0" borderId="0" xfId="0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wrapText="1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/>
    </xf>
    <xf numFmtId="0" fontId="8" fillId="0" borderId="0" xfId="0" applyFont="1"/>
    <xf numFmtId="164" fontId="5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</cellXfs>
  <cellStyles count="3">
    <cellStyle name="ANCLAS,REZONES Y SUS PARTES,DE FUNDICION,DE HIERRO O DE ACERO" xfId="1" xr:uid="{00000000-0005-0000-0000-000000000000}"/>
    <cellStyle name="ANCLAS,REZONES Y SUS PARTES,DE FUNDICION,DE HIERRO O DE ACERO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workbookViewId="0"/>
  </sheetViews>
  <sheetFormatPr defaultRowHeight="13.2" x14ac:dyDescent="0.25"/>
  <sheetData>
    <row r="1" spans="1:9" x14ac:dyDescent="0.25">
      <c r="A1" s="1" t="s">
        <v>166</v>
      </c>
      <c r="I1" s="18" t="s">
        <v>88</v>
      </c>
    </row>
    <row r="3" spans="1:9" x14ac:dyDescent="0.25">
      <c r="A3" s="1" t="s">
        <v>44</v>
      </c>
      <c r="C3" s="1" t="s">
        <v>89</v>
      </c>
    </row>
    <row r="4" spans="1:9" x14ac:dyDescent="0.25">
      <c r="A4" s="1" t="s">
        <v>163</v>
      </c>
      <c r="C4" s="1" t="s">
        <v>90</v>
      </c>
    </row>
    <row r="5" spans="1:9" x14ac:dyDescent="0.25">
      <c r="A5" s="1" t="s">
        <v>45</v>
      </c>
      <c r="C5" s="1" t="s">
        <v>91</v>
      </c>
    </row>
    <row r="6" spans="1:9" x14ac:dyDescent="0.25">
      <c r="A6" s="1" t="s">
        <v>83</v>
      </c>
      <c r="C6" s="1" t="s">
        <v>92</v>
      </c>
    </row>
    <row r="7" spans="1:9" x14ac:dyDescent="0.25">
      <c r="A7" s="1" t="s">
        <v>164</v>
      </c>
      <c r="C7" s="1" t="s">
        <v>93</v>
      </c>
    </row>
    <row r="9" spans="1:9" x14ac:dyDescent="0.25">
      <c r="A9" s="1" t="s">
        <v>165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6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2" x14ac:dyDescent="0.25"/>
  <cols>
    <col min="1" max="1" width="3" customWidth="1"/>
    <col min="3" max="3" width="87.6640625" customWidth="1"/>
    <col min="4" max="4" width="8.88671875" customWidth="1"/>
    <col min="8" max="8" width="8.88671875" customWidth="1"/>
    <col min="11" max="11" width="8.88671875" style="8"/>
    <col min="22" max="22" width="9.109375" customWidth="1"/>
    <col min="24" max="28" width="9.33203125" bestFit="1" customWidth="1"/>
  </cols>
  <sheetData>
    <row r="1" spans="1:18" x14ac:dyDescent="0.25">
      <c r="A1" s="11"/>
      <c r="B1" s="3" t="s">
        <v>162</v>
      </c>
      <c r="C1" s="11"/>
      <c r="D1" s="7">
        <v>2008</v>
      </c>
      <c r="E1" s="7">
        <v>2009</v>
      </c>
      <c r="F1" s="7">
        <v>2010</v>
      </c>
      <c r="G1" s="7">
        <v>2011</v>
      </c>
      <c r="H1" s="7">
        <v>2012</v>
      </c>
      <c r="I1" s="7">
        <v>2013</v>
      </c>
      <c r="J1" s="7">
        <v>2014</v>
      </c>
      <c r="K1" s="10">
        <v>2015</v>
      </c>
      <c r="L1" s="7">
        <v>2016</v>
      </c>
      <c r="M1" s="2">
        <v>2017</v>
      </c>
      <c r="N1" s="2">
        <v>2018</v>
      </c>
      <c r="O1" s="2">
        <v>2019</v>
      </c>
      <c r="P1" s="2">
        <v>2020</v>
      </c>
      <c r="Q1" s="2">
        <v>2021</v>
      </c>
    </row>
    <row r="2" spans="1:18" x14ac:dyDescent="0.25">
      <c r="A2" s="22" t="s">
        <v>44</v>
      </c>
      <c r="B2" s="22"/>
      <c r="C2" s="22"/>
      <c r="D2" s="4">
        <f>Energie!D2+Transport!D2+Pollution!D2+Ressources!D2</f>
        <v>8081.0999509281119</v>
      </c>
      <c r="E2" s="4">
        <f>Energie!E2+Transport!E2+Pollution!E2+Ressources!E2</f>
        <v>8178.0999999999749</v>
      </c>
      <c r="F2" s="4">
        <f>Energie!F2+Transport!F2+Pollution!F2+Ressources!F2</f>
        <v>8878.9999999999836</v>
      </c>
      <c r="G2" s="4">
        <f>Energie!G2+Transport!G2+Pollution!G2+Ressources!G2</f>
        <v>9668.4000832138518</v>
      </c>
      <c r="H2" s="4">
        <f>Energie!H2+Transport!H2+Pollution!H2+Ressources!H2</f>
        <v>9734.9999999999764</v>
      </c>
      <c r="I2" s="4">
        <f>Energie!I2+Transport!I2+Pollution!I2+Ressources!I2</f>
        <v>9905.500093265553</v>
      </c>
      <c r="J2" s="4">
        <f>Energie!J2+Transport!J2+Pollution!J2+Ressources!J2</f>
        <v>10254.523123818435</v>
      </c>
      <c r="K2" s="4">
        <f>Energie!K2+Transport!K2+Pollution!K2+Ressources!K2</f>
        <v>10618.059167887985</v>
      </c>
      <c r="L2" s="4">
        <f>Energie!L2+Transport!L2+Pollution!L2+Ressources!L2</f>
        <v>11469.500265834855</v>
      </c>
      <c r="M2" s="4">
        <f>Energie!M2+Transport!M2+Pollution!M2+Ressources!M2</f>
        <v>11996.929958263017</v>
      </c>
      <c r="N2" s="4">
        <f>Energie!N2+Transport!N2+Pollution!N2+Ressources!N2</f>
        <v>12422.776707194718</v>
      </c>
      <c r="O2" s="4">
        <f>Energie!O2+Transport!O2+Pollution!O2+Ressources!O2</f>
        <v>12628.038919663479</v>
      </c>
      <c r="P2" s="4">
        <f>Energie!P2+Transport!P2+Pollution!P2+Ressources!P2</f>
        <v>11588.365440960953</v>
      </c>
      <c r="Q2" s="4">
        <f>Energie!Q2+Transport!Q2+Pollution!Q2+Ressources!Q2</f>
        <v>12536.9002198873</v>
      </c>
      <c r="R2" s="6"/>
    </row>
    <row r="3" spans="1:18" x14ac:dyDescent="0.25">
      <c r="A3" s="23" t="s">
        <v>161</v>
      </c>
      <c r="B3" s="23"/>
      <c r="C3" s="23"/>
      <c r="D3" s="4">
        <f>Energie!D3+Transport!D3+Pollution!D3+Ressources!D3</f>
        <v>4492.056328508811</v>
      </c>
      <c r="E3" s="4">
        <f>Energie!E3+Transport!E3+Pollution!E3+Ressources!E3</f>
        <v>4428.7962592629729</v>
      </c>
      <c r="F3" s="4">
        <f>Energie!F3+Transport!F3+Pollution!F3+Ressources!F3</f>
        <v>4045.4044358395017</v>
      </c>
      <c r="G3" s="4">
        <f>Energie!G3+Transport!G3+Pollution!G3+Ressources!G3</f>
        <v>4561.9293156005033</v>
      </c>
      <c r="H3" s="4">
        <f>Energie!H3+Transport!H3+Pollution!H3+Ressources!H3</f>
        <v>4774.4120034566167</v>
      </c>
      <c r="I3" s="4">
        <f>Energie!I3+Transport!I3+Pollution!I3+Ressources!I3</f>
        <v>4751.3794915401859</v>
      </c>
      <c r="J3" s="4">
        <f>Energie!J3+Transport!J3+Pollution!J3+Ressources!J3</f>
        <v>4619.6306778593107</v>
      </c>
      <c r="K3" s="4">
        <f>Energie!K3+Transport!K3+Pollution!K3+Ressources!K3</f>
        <v>4688.4496349015653</v>
      </c>
      <c r="L3" s="4">
        <f>Energie!L3+Transport!L3+Pollution!L3+Ressources!L3</f>
        <v>5480.8634706444755</v>
      </c>
      <c r="M3" s="4">
        <f>Energie!M3+Transport!M3+Pollution!M3+Ressources!M3</f>
        <v>6097.3882082824975</v>
      </c>
      <c r="N3" s="4">
        <f>Energie!N3+Transport!N3+Pollution!N3+Ressources!N3</f>
        <v>6222.9446560475953</v>
      </c>
      <c r="O3" s="4">
        <f>Energie!O3+Transport!O3+Pollution!O3+Ressources!O3</f>
        <v>6543.2476920993504</v>
      </c>
      <c r="P3" s="4">
        <f>Energie!P3+Transport!P3+Pollution!P3+Ressources!P3</f>
        <v>5894.4569858980949</v>
      </c>
      <c r="Q3" s="4">
        <f>Energie!Q3+Transport!Q3+Pollution!Q3+Ressources!Q3</f>
        <v>6456.1182626142117</v>
      </c>
      <c r="R3" s="6"/>
    </row>
    <row r="4" spans="1:18" x14ac:dyDescent="0.25">
      <c r="A4" s="12" t="s">
        <v>23</v>
      </c>
      <c r="B4" s="7" t="s">
        <v>21</v>
      </c>
      <c r="C4" s="14" t="s">
        <v>94</v>
      </c>
      <c r="D4" s="4">
        <f>Energie!D4+Transport!D4+Pollution!D4+Ressources!D4</f>
        <v>38.620907126336093</v>
      </c>
      <c r="E4" s="4">
        <f>Energie!E4+Transport!E4+Pollution!E4+Ressources!E4</f>
        <v>33.478708959546175</v>
      </c>
      <c r="F4" s="4">
        <f>Energie!F4+Transport!F4+Pollution!F4+Ressources!F4</f>
        <v>31.113797790100772</v>
      </c>
      <c r="G4" s="4">
        <f>Energie!G4+Transport!G4+Pollution!G4+Ressources!G4</f>
        <v>41.237473705881762</v>
      </c>
      <c r="H4" s="4">
        <f>Energie!H4+Transport!H4+Pollution!H4+Ressources!H4</f>
        <v>44.303735104112967</v>
      </c>
      <c r="I4" s="4">
        <f>Energie!I4+Transport!I4+Pollution!I4+Ressources!I4</f>
        <v>45.84519614089578</v>
      </c>
      <c r="J4" s="4">
        <f>Energie!J4+Transport!J4+Pollution!J4+Ressources!J4</f>
        <v>74.232639453768869</v>
      </c>
      <c r="K4" s="4">
        <f>Energie!K4+Transport!K4+Pollution!K4+Ressources!K4</f>
        <v>91.400606758027109</v>
      </c>
      <c r="L4" s="4">
        <f>Energie!L4+Transport!L4+Pollution!L4+Ressources!L4</f>
        <v>129.67364126503159</v>
      </c>
      <c r="M4" s="4">
        <f>Energie!M4+Transport!M4+Pollution!M4+Ressources!M4</f>
        <v>149.54191299727918</v>
      </c>
      <c r="N4" s="4">
        <f>Energie!N4+Transport!N4+Pollution!N4+Ressources!N4</f>
        <v>161.27568456812051</v>
      </c>
      <c r="O4" s="4">
        <f>Energie!O4+Transport!O4+Pollution!O4+Ressources!O4</f>
        <v>163.65465557745569</v>
      </c>
      <c r="P4" s="4">
        <f>Energie!P4+Transport!P4+Pollution!P4+Ressources!P4</f>
        <v>145.40542767107223</v>
      </c>
      <c r="Q4" s="4">
        <f>Energie!Q4+Transport!Q4+Pollution!Q4+Ressources!Q4</f>
        <v>165.46579653770266</v>
      </c>
      <c r="R4" s="6"/>
    </row>
    <row r="5" spans="1:18" x14ac:dyDescent="0.25">
      <c r="A5" s="12"/>
      <c r="B5" s="7" t="s">
        <v>22</v>
      </c>
      <c r="C5" s="14" t="s">
        <v>95</v>
      </c>
      <c r="D5" s="4">
        <f>Energie!D5+Transport!D5+Pollution!D5+Ressources!D5</f>
        <v>1.9541339297819569</v>
      </c>
      <c r="E5" s="4">
        <f>Energie!E5+Transport!E5+Pollution!E5+Ressources!E5</f>
        <v>2.6617369691256298</v>
      </c>
      <c r="F5" s="4">
        <f>Energie!F5+Transport!F5+Pollution!F5+Ressources!F5</f>
        <v>2.4513634942266642</v>
      </c>
      <c r="G5" s="4">
        <f>Energie!G5+Transport!G5+Pollution!G5+Ressources!G5</f>
        <v>2.8277751410399201</v>
      </c>
      <c r="H5" s="4">
        <f>Energie!H5+Transport!H5+Pollution!H5+Ressources!H5</f>
        <v>2.4679334128115897</v>
      </c>
      <c r="I5" s="4">
        <f>Energie!I5+Transport!I5+Pollution!I5+Ressources!I5</f>
        <v>2.6424961526708</v>
      </c>
      <c r="J5" s="4">
        <f>Energie!J5+Transport!J5+Pollution!J5+Ressources!J5</f>
        <v>9.9624526468374484</v>
      </c>
      <c r="K5" s="4">
        <f>Energie!K5+Transport!K5+Pollution!K5+Ressources!K5</f>
        <v>18.774328251578957</v>
      </c>
      <c r="L5" s="4">
        <f>Energie!L5+Transport!L5+Pollution!L5+Ressources!L5</f>
        <v>32.709762686642179</v>
      </c>
      <c r="M5" s="4">
        <f>Energie!M5+Transport!M5+Pollution!M5+Ressources!M5</f>
        <v>37.865744184645166</v>
      </c>
      <c r="N5" s="4">
        <f>Energie!N5+Transport!N5+Pollution!N5+Ressources!N5</f>
        <v>35.477583652848558</v>
      </c>
      <c r="O5" s="4">
        <f>Energie!O5+Transport!O5+Pollution!O5+Ressources!O5</f>
        <v>36.250810791618463</v>
      </c>
      <c r="P5" s="4">
        <f>Energie!P5+Transport!P5+Pollution!P5+Ressources!P5</f>
        <v>29.563416375137507</v>
      </c>
      <c r="Q5" s="4">
        <f>Energie!Q5+Transport!Q5+Pollution!Q5+Ressources!Q5</f>
        <v>34.786254997990589</v>
      </c>
      <c r="R5" s="6"/>
    </row>
    <row r="6" spans="1:18" x14ac:dyDescent="0.25">
      <c r="A6" s="12"/>
      <c r="B6" s="7" t="s">
        <v>46</v>
      </c>
      <c r="C6" s="14" t="s">
        <v>96</v>
      </c>
      <c r="D6" s="4">
        <f>Energie!D6+Transport!D6+Pollution!D6+Ressources!D6</f>
        <v>1.3072277496465869</v>
      </c>
      <c r="E6" s="4">
        <f>Energie!E6+Transport!E6+Pollution!E6+Ressources!E6</f>
        <v>0.81266339808306098</v>
      </c>
      <c r="F6" s="4">
        <f>Energie!F6+Transport!F6+Pollution!F6+Ressources!F6</f>
        <v>0.492044727238242</v>
      </c>
      <c r="G6" s="4">
        <f>Energie!G6+Transport!G6+Pollution!G6+Ressources!G6</f>
        <v>0.34737150183199</v>
      </c>
      <c r="H6" s="4">
        <f>Energie!H6+Transport!H6+Pollution!H6+Ressources!H6</f>
        <v>0.361853787207286</v>
      </c>
      <c r="I6" s="4">
        <f>Energie!I6+Transport!I6+Pollution!I6+Ressources!I6</f>
        <v>0.31493342157784698</v>
      </c>
      <c r="J6" s="4">
        <f>Energie!J6+Transport!J6+Pollution!J6+Ressources!J6</f>
        <v>1.451516432451974</v>
      </c>
      <c r="K6" s="4">
        <f>Energie!K6+Transport!K6+Pollution!K6+Ressources!K6</f>
        <v>4.4842130777833447</v>
      </c>
      <c r="L6" s="4">
        <f>Energie!L6+Transport!L6+Pollution!L6+Ressources!L6</f>
        <v>8.7763514110906602</v>
      </c>
      <c r="M6" s="4">
        <f>Energie!M6+Transport!M6+Pollution!M6+Ressources!M6</f>
        <v>10.61920853086141</v>
      </c>
      <c r="N6" s="4">
        <f>Energie!N6+Transport!N6+Pollution!N6+Ressources!N6</f>
        <v>9.0093176654622891</v>
      </c>
      <c r="O6" s="4">
        <f>Energie!O6+Transport!O6+Pollution!O6+Ressources!O6</f>
        <v>10.474414988401206</v>
      </c>
      <c r="P6" s="4">
        <f>Energie!P6+Transport!P6+Pollution!P6+Ressources!P6</f>
        <v>8.5446164148927384</v>
      </c>
      <c r="Q6" s="4">
        <f>Energie!Q6+Transport!Q6+Pollution!Q6+Ressources!Q6</f>
        <v>10.041519832556437</v>
      </c>
      <c r="R6" s="6"/>
    </row>
    <row r="7" spans="1:18" x14ac:dyDescent="0.25">
      <c r="A7" s="12" t="s">
        <v>24</v>
      </c>
      <c r="B7" s="7" t="s">
        <v>47</v>
      </c>
      <c r="C7" s="14" t="s">
        <v>97</v>
      </c>
      <c r="D7" s="4">
        <f>Energie!D7+Transport!D7+Pollution!D7+Ressources!D7</f>
        <v>5.0619702185745359</v>
      </c>
      <c r="E7" s="4">
        <f>Energie!E7+Transport!E7+Pollution!E7+Ressources!E7</f>
        <v>5.2228114546235229</v>
      </c>
      <c r="F7" s="4">
        <f>Energie!F7+Transport!F7+Pollution!F7+Ressources!F7</f>
        <v>7.3558153485603981</v>
      </c>
      <c r="G7" s="4">
        <f>Energie!G7+Transport!G7+Pollution!G7+Ressources!G7</f>
        <v>9.0588138667551537</v>
      </c>
      <c r="H7" s="4">
        <f>Energie!H7+Transport!H7+Pollution!H7+Ressources!H7</f>
        <v>9.0052420368148258</v>
      </c>
      <c r="I7" s="4">
        <f>Energie!I7+Transport!I7+Pollution!I7+Ressources!I7</f>
        <v>8.4167370982417982</v>
      </c>
      <c r="J7" s="4">
        <f>Energie!J7+Transport!J7+Pollution!J7+Ressources!J7</f>
        <v>11.392853792074467</v>
      </c>
      <c r="K7" s="4">
        <f>Energie!K7+Transport!K7+Pollution!K7+Ressources!K7</f>
        <v>11.165000609275813</v>
      </c>
      <c r="L7" s="4">
        <f>Energie!L7+Transport!L7+Pollution!L7+Ressources!L7</f>
        <v>12.770247821010088</v>
      </c>
      <c r="M7" s="4">
        <f>Energie!M7+Transport!M7+Pollution!M7+Ressources!M7</f>
        <v>17.795029649877506</v>
      </c>
      <c r="N7" s="4">
        <f>Energie!N7+Transport!N7+Pollution!N7+Ressources!N7</f>
        <v>15.837938041424728</v>
      </c>
      <c r="O7" s="4">
        <f>Energie!O7+Transport!O7+Pollution!O7+Ressources!O7</f>
        <v>14.654069416113311</v>
      </c>
      <c r="P7" s="4">
        <f>Energie!P7+Transport!P7+Pollution!P7+Ressources!P7</f>
        <v>13.658134697770915</v>
      </c>
      <c r="Q7" s="4">
        <f>Energie!Q7+Transport!Q7+Pollution!Q7+Ressources!Q7</f>
        <v>14.807582195459462</v>
      </c>
      <c r="R7" s="6"/>
    </row>
    <row r="8" spans="1:18" x14ac:dyDescent="0.25">
      <c r="A8" s="12" t="s">
        <v>25</v>
      </c>
      <c r="B8" s="7" t="s">
        <v>48</v>
      </c>
      <c r="C8" s="14" t="s">
        <v>98</v>
      </c>
      <c r="D8" s="4">
        <f>Energie!D8+Transport!D8+Pollution!D8+Ressources!D8</f>
        <v>74.182265784869841</v>
      </c>
      <c r="E8" s="4">
        <f>Energie!E8+Transport!E8+Pollution!E8+Ressources!E8</f>
        <v>77.713948810766624</v>
      </c>
      <c r="F8" s="4">
        <f>Energie!F8+Transport!F8+Pollution!F8+Ressources!F8</f>
        <v>96.558831689818589</v>
      </c>
      <c r="G8" s="4">
        <f>Energie!G8+Transport!G8+Pollution!G8+Ressources!G8</f>
        <v>122.18990655318981</v>
      </c>
      <c r="H8" s="4">
        <f>Energie!H8+Transport!H8+Pollution!H8+Ressources!H8</f>
        <v>127.93642970670682</v>
      </c>
      <c r="I8" s="4">
        <f>Energie!I8+Transport!I8+Pollution!I8+Ressources!I8</f>
        <v>135.07284811586169</v>
      </c>
      <c r="J8" s="4">
        <f>Energie!J8+Transport!J8+Pollution!J8+Ressources!J8</f>
        <v>149.82444816924684</v>
      </c>
      <c r="K8" s="4">
        <f>Energie!K8+Transport!K8+Pollution!K8+Ressources!K8</f>
        <v>154.31070484706203</v>
      </c>
      <c r="L8" s="4">
        <f>Energie!L8+Transport!L8+Pollution!L8+Ressources!L8</f>
        <v>181.97878045058482</v>
      </c>
      <c r="M8" s="4">
        <f>Energie!M8+Transport!M8+Pollution!M8+Ressources!M8</f>
        <v>200.07719101016161</v>
      </c>
      <c r="N8" s="4">
        <f>Energie!N8+Transport!N8+Pollution!N8+Ressources!N8</f>
        <v>195.05227454678132</v>
      </c>
      <c r="O8" s="4">
        <f>Energie!O8+Transport!O8+Pollution!O8+Ressources!O8</f>
        <v>200.73375838933075</v>
      </c>
      <c r="P8" s="4">
        <f>Energie!P8+Transport!P8+Pollution!P8+Ressources!P8</f>
        <v>195.08843861925916</v>
      </c>
      <c r="Q8" s="4">
        <f>Energie!Q8+Transport!Q8+Pollution!Q8+Ressources!Q8</f>
        <v>205.75670340195035</v>
      </c>
      <c r="R8" s="6"/>
    </row>
    <row r="9" spans="1:18" x14ac:dyDescent="0.25">
      <c r="A9" s="12"/>
      <c r="B9" s="7" t="s">
        <v>49</v>
      </c>
      <c r="C9" s="14" t="s">
        <v>150</v>
      </c>
      <c r="D9" s="4">
        <f>Energie!D9+Transport!D9+Pollution!D9+Ressources!D9</f>
        <v>13.032145977276011</v>
      </c>
      <c r="E9" s="4">
        <f>Energie!E9+Transport!E9+Pollution!E9+Ressources!E9</f>
        <v>11.674244269102624</v>
      </c>
      <c r="F9" s="4">
        <f>Energie!F9+Transport!F9+Pollution!F9+Ressources!F9</f>
        <v>17.535424936381823</v>
      </c>
      <c r="G9" s="4">
        <f>Energie!G9+Transport!G9+Pollution!G9+Ressources!G9</f>
        <v>20.838163353021354</v>
      </c>
      <c r="H9" s="4">
        <f>Energie!H9+Transport!H9+Pollution!H9+Ressources!H9</f>
        <v>21.379384058793708</v>
      </c>
      <c r="I9" s="4">
        <f>Energie!I9+Transport!I9+Pollution!I9+Ressources!I9</f>
        <v>21.399079274912932</v>
      </c>
      <c r="J9" s="4">
        <f>Energie!J9+Transport!J9+Pollution!J9+Ressources!J9</f>
        <v>23.381673643953761</v>
      </c>
      <c r="K9" s="4">
        <f>Energie!K9+Transport!K9+Pollution!K9+Ressources!K9</f>
        <v>24.124225342029707</v>
      </c>
      <c r="L9" s="4">
        <f>Energie!L9+Transport!L9+Pollution!L9+Ressources!L9</f>
        <v>24.840239521073538</v>
      </c>
      <c r="M9" s="4">
        <f>Energie!M9+Transport!M9+Pollution!M9+Ressources!M9</f>
        <v>27.516965850759114</v>
      </c>
      <c r="N9" s="4">
        <f>Energie!N9+Transport!N9+Pollution!N9+Ressources!N9</f>
        <v>25.455374870024691</v>
      </c>
      <c r="O9" s="4">
        <f>Energie!O9+Transport!O9+Pollution!O9+Ressources!O9</f>
        <v>22.761831633976488</v>
      </c>
      <c r="P9" s="4">
        <f>Energie!P9+Transport!P9+Pollution!P9+Ressources!P9</f>
        <v>22.164404462198657</v>
      </c>
      <c r="Q9" s="4">
        <f>Energie!Q9+Transport!Q9+Pollution!Q9+Ressources!Q9</f>
        <v>23.794825600843708</v>
      </c>
      <c r="R9" s="6"/>
    </row>
    <row r="10" spans="1:18" x14ac:dyDescent="0.25">
      <c r="A10" s="12"/>
      <c r="B10" s="7" t="s">
        <v>0</v>
      </c>
      <c r="C10" s="14" t="s">
        <v>99</v>
      </c>
      <c r="D10" s="4">
        <f>Energie!D10+Transport!D10+Pollution!D10+Ressources!D10</f>
        <v>8.8540563253758933</v>
      </c>
      <c r="E10" s="4">
        <f>Energie!E10+Transport!E10+Pollution!E10+Ressources!E10</f>
        <v>8.6722334658211366</v>
      </c>
      <c r="F10" s="4">
        <f>Energie!F10+Transport!F10+Pollution!F10+Ressources!F10</f>
        <v>12.632847817138053</v>
      </c>
      <c r="G10" s="4">
        <f>Energie!G10+Transport!G10+Pollution!G10+Ressources!G10</f>
        <v>14.146414225669206</v>
      </c>
      <c r="H10" s="4">
        <f>Energie!H10+Transport!H10+Pollution!H10+Ressources!H10</f>
        <v>15.575698402898047</v>
      </c>
      <c r="I10" s="4">
        <f>Energie!I10+Transport!I10+Pollution!I10+Ressources!I10</f>
        <v>15.567886177077712</v>
      </c>
      <c r="J10" s="4">
        <f>Energie!J10+Transport!J10+Pollution!J10+Ressources!J10</f>
        <v>16.869368054244799</v>
      </c>
      <c r="K10" s="4">
        <f>Energie!K10+Transport!K10+Pollution!K10+Ressources!K10</f>
        <v>21.030368083614167</v>
      </c>
      <c r="L10" s="4">
        <f>Energie!L10+Transport!L10+Pollution!L10+Ressources!L10</f>
        <v>25.350314537431586</v>
      </c>
      <c r="M10" s="4">
        <f>Energie!M10+Transport!M10+Pollution!M10+Ressources!M10</f>
        <v>28.774480484493026</v>
      </c>
      <c r="N10" s="4">
        <f>Energie!N10+Transport!N10+Pollution!N10+Ressources!N10</f>
        <v>28.108660617588477</v>
      </c>
      <c r="O10" s="4">
        <f>Energie!O10+Transport!O10+Pollution!O10+Ressources!O10</f>
        <v>28.149141963717369</v>
      </c>
      <c r="P10" s="4">
        <f>Energie!P10+Transport!P10+Pollution!P10+Ressources!P10</f>
        <v>26.642134456370009</v>
      </c>
      <c r="Q10" s="4">
        <f>Energie!Q10+Transport!Q10+Pollution!Q10+Ressources!Q10</f>
        <v>28.429496948567412</v>
      </c>
      <c r="R10" s="6"/>
    </row>
    <row r="11" spans="1:18" x14ac:dyDescent="0.25">
      <c r="A11" s="12"/>
      <c r="B11" s="7" t="s">
        <v>1</v>
      </c>
      <c r="C11" s="14" t="s">
        <v>100</v>
      </c>
      <c r="D11" s="4">
        <f>Energie!D11+Transport!D11+Pollution!D11+Ressources!D11</f>
        <v>10.399759585506455</v>
      </c>
      <c r="E11" s="4">
        <f>Energie!E11+Transport!E11+Pollution!E11+Ressources!E11</f>
        <v>10.220706990745107</v>
      </c>
      <c r="F11" s="4">
        <f>Energie!F11+Transport!F11+Pollution!F11+Ressources!F11</f>
        <v>13.20273123106179</v>
      </c>
      <c r="G11" s="4">
        <f>Energie!G11+Transport!G11+Pollution!G11+Ressources!G11</f>
        <v>17.076803140544083</v>
      </c>
      <c r="H11" s="4">
        <f>Energie!H11+Transport!H11+Pollution!H11+Ressources!H11</f>
        <v>20.187131749625522</v>
      </c>
      <c r="I11" s="4">
        <f>Energie!I11+Transport!I11+Pollution!I11+Ressources!I11</f>
        <v>21.351447144258557</v>
      </c>
      <c r="J11" s="4">
        <f>Energie!J11+Transport!J11+Pollution!J11+Ressources!J11</f>
        <v>25.734072286831363</v>
      </c>
      <c r="K11" s="4">
        <f>Energie!K11+Transport!K11+Pollution!K11+Ressources!K11</f>
        <v>22.578350281235284</v>
      </c>
      <c r="L11" s="4">
        <f>Energie!L11+Transport!L11+Pollution!L11+Ressources!L11</f>
        <v>25.315618232309909</v>
      </c>
      <c r="M11" s="4">
        <f>Energie!M11+Transport!M11+Pollution!M11+Ressources!M11</f>
        <v>30.969784160354919</v>
      </c>
      <c r="N11" s="4">
        <f>Energie!N11+Transport!N11+Pollution!N11+Ressources!N11</f>
        <v>30.047595577364312</v>
      </c>
      <c r="O11" s="4">
        <f>Energie!O11+Transport!O11+Pollution!O11+Ressources!O11</f>
        <v>30.374034849337242</v>
      </c>
      <c r="P11" s="4">
        <f>Energie!P11+Transport!P11+Pollution!P11+Ressources!P11</f>
        <v>29.216012624605046</v>
      </c>
      <c r="Q11" s="4">
        <f>Energie!Q11+Transport!Q11+Pollution!Q11+Ressources!Q11</f>
        <v>31.699896842409203</v>
      </c>
      <c r="R11" s="6"/>
    </row>
    <row r="12" spans="1:18" x14ac:dyDescent="0.25">
      <c r="A12" s="12"/>
      <c r="B12" s="7" t="s">
        <v>2</v>
      </c>
      <c r="C12" s="14" t="s">
        <v>101</v>
      </c>
      <c r="D12" s="4">
        <f>Energie!D12+Transport!D12+Pollution!D12+Ressources!D12</f>
        <v>7.9724921086992211</v>
      </c>
      <c r="E12" s="4">
        <f>Energie!E12+Transport!E12+Pollution!E12+Ressources!E12</f>
        <v>8.5498199981872283</v>
      </c>
      <c r="F12" s="4">
        <f>Energie!F12+Transport!F12+Pollution!F12+Ressources!F12</f>
        <v>11.883676713344784</v>
      </c>
      <c r="G12" s="4">
        <f>Energie!G12+Transport!G12+Pollution!G12+Ressources!G12</f>
        <v>14.220079687266605</v>
      </c>
      <c r="H12" s="4">
        <f>Energie!H12+Transport!H12+Pollution!H12+Ressources!H12</f>
        <v>15.343398035629463</v>
      </c>
      <c r="I12" s="4">
        <f>Energie!I12+Transport!I12+Pollution!I12+Ressources!I12</f>
        <v>14.415753597695227</v>
      </c>
      <c r="J12" s="4">
        <f>Energie!J12+Transport!J12+Pollution!J12+Ressources!J12</f>
        <v>15.611896661275084</v>
      </c>
      <c r="K12" s="4">
        <f>Energie!K12+Transport!K12+Pollution!K12+Ressources!K12</f>
        <v>17.442988732500957</v>
      </c>
      <c r="L12" s="4">
        <f>Energie!L12+Transport!L12+Pollution!L12+Ressources!L12</f>
        <v>19.198212118377274</v>
      </c>
      <c r="M12" s="4">
        <f>Energie!M12+Transport!M12+Pollution!M12+Ressources!M12</f>
        <v>20.748889591625264</v>
      </c>
      <c r="N12" s="4">
        <f>Energie!N12+Transport!N12+Pollution!N12+Ressources!N12</f>
        <v>20.353056736571723</v>
      </c>
      <c r="O12" s="4">
        <f>Energie!O12+Transport!O12+Pollution!O12+Ressources!O12</f>
        <v>19.234176343347876</v>
      </c>
      <c r="P12" s="4">
        <f>Energie!P12+Transport!P12+Pollution!P12+Ressources!P12</f>
        <v>18.830334192277824</v>
      </c>
      <c r="Q12" s="4">
        <f>Energie!Q12+Transport!Q12+Pollution!Q12+Ressources!Q12</f>
        <v>19.663021735845202</v>
      </c>
      <c r="R12" s="6"/>
    </row>
    <row r="13" spans="1:18" x14ac:dyDescent="0.25">
      <c r="A13" s="12"/>
      <c r="B13" s="7" t="s">
        <v>3</v>
      </c>
      <c r="C13" s="14" t="s">
        <v>102</v>
      </c>
      <c r="D13" s="4">
        <f>Energie!D13+Transport!D13+Pollution!D13+Ressources!D13</f>
        <v>53.487033838559306</v>
      </c>
      <c r="E13" s="4">
        <f>Energie!E13+Transport!E13+Pollution!E13+Ressources!E13</f>
        <v>63.977327273443379</v>
      </c>
      <c r="F13" s="4">
        <f>Energie!F13+Transport!F13+Pollution!F13+Ressources!F13</f>
        <v>99.540024682155718</v>
      </c>
      <c r="G13" s="4">
        <f>Energie!G13+Transport!G13+Pollution!G13+Ressources!G13</f>
        <v>127.7193014150658</v>
      </c>
      <c r="H13" s="4">
        <f>Energie!H13+Transport!H13+Pollution!H13+Ressources!H13</f>
        <v>115.28325686262495</v>
      </c>
      <c r="I13" s="4">
        <f>Energie!I13+Transport!I13+Pollution!I13+Ressources!I13</f>
        <v>114.145044926279</v>
      </c>
      <c r="J13" s="4">
        <f>Energie!J13+Transport!J13+Pollution!J13+Ressources!J13</f>
        <v>72.964317492759875</v>
      </c>
      <c r="K13" s="4">
        <f>Energie!K13+Transport!K13+Pollution!K13+Ressources!K13</f>
        <v>65.260378440466894</v>
      </c>
      <c r="L13" s="4">
        <f>Energie!L13+Transport!L13+Pollution!L13+Ressources!L13</f>
        <v>163.20623672904634</v>
      </c>
      <c r="M13" s="4">
        <f>Energie!M13+Transport!M13+Pollution!M13+Ressources!M13</f>
        <v>215.78076306269963</v>
      </c>
      <c r="N13" s="4">
        <f>Energie!N13+Transport!N13+Pollution!N13+Ressources!N13</f>
        <v>263.89355196828706</v>
      </c>
      <c r="O13" s="4">
        <f>Energie!O13+Transport!O13+Pollution!O13+Ressources!O13</f>
        <v>246.82313518324804</v>
      </c>
      <c r="P13" s="4">
        <f>Energie!P13+Transport!P13+Pollution!P13+Ressources!P13</f>
        <v>201.82029883827639</v>
      </c>
      <c r="Q13" s="4">
        <f>Energie!Q13+Transport!Q13+Pollution!Q13+Ressources!Q13</f>
        <v>244.23589985507442</v>
      </c>
      <c r="R13" s="6"/>
    </row>
    <row r="14" spans="1:18" x14ac:dyDescent="0.25">
      <c r="A14" s="13"/>
      <c r="B14" s="7" t="s">
        <v>4</v>
      </c>
      <c r="C14" s="14" t="s">
        <v>103</v>
      </c>
      <c r="D14" s="4">
        <f>Energie!D14+Transport!D14+Pollution!D14+Ressources!D14</f>
        <v>414.92260652891491</v>
      </c>
      <c r="E14" s="4">
        <f>Energie!E14+Transport!E14+Pollution!E14+Ressources!E14</f>
        <v>349.48249347764221</v>
      </c>
      <c r="F14" s="4">
        <f>Energie!F14+Transport!F14+Pollution!F14+Ressources!F14</f>
        <v>118.62054749062013</v>
      </c>
      <c r="G14" s="4">
        <f>Energie!G14+Transport!G14+Pollution!G14+Ressources!G14</f>
        <v>164.63978223043048</v>
      </c>
      <c r="H14" s="4">
        <f>Energie!H14+Transport!H14+Pollution!H14+Ressources!H14</f>
        <v>241.16352098477054</v>
      </c>
      <c r="I14" s="4">
        <f>Energie!I14+Transport!I14+Pollution!I14+Ressources!I14</f>
        <v>280.12317741055136</v>
      </c>
      <c r="J14" s="4">
        <f>Energie!J14+Transport!J14+Pollution!J14+Ressources!J14</f>
        <v>212.1966322011765</v>
      </c>
      <c r="K14" s="4">
        <f>Energie!K14+Transport!K14+Pollution!K14+Ressources!K14</f>
        <v>189.83732563644367</v>
      </c>
      <c r="L14" s="4">
        <f>Energie!L14+Transport!L14+Pollution!L14+Ressources!L14</f>
        <v>196.0876275562425</v>
      </c>
      <c r="M14" s="4">
        <f>Energie!M14+Transport!M14+Pollution!M14+Ressources!M14</f>
        <v>221.35662872998</v>
      </c>
      <c r="N14" s="4">
        <f>Energie!N14+Transport!N14+Pollution!N14+Ressources!N14</f>
        <v>196.21347725756448</v>
      </c>
      <c r="O14" s="4">
        <f>Energie!O14+Transport!O14+Pollution!O14+Ressources!O14</f>
        <v>210.19718634436848</v>
      </c>
      <c r="P14" s="4">
        <f>Energie!P14+Transport!P14+Pollution!P14+Ressources!P14</f>
        <v>214.03338489161663</v>
      </c>
      <c r="Q14" s="4">
        <f>Energie!Q14+Transport!Q14+Pollution!Q14+Ressources!Q14</f>
        <v>232.30081117035976</v>
      </c>
      <c r="R14" s="6"/>
    </row>
    <row r="15" spans="1:18" x14ac:dyDescent="0.25">
      <c r="A15" s="12"/>
      <c r="B15" s="7" t="s">
        <v>5</v>
      </c>
      <c r="C15" s="14" t="s">
        <v>104</v>
      </c>
      <c r="D15" s="4">
        <f>Energie!D15+Transport!D15+Pollution!D15+Ressources!D15</f>
        <v>49.594238701762059</v>
      </c>
      <c r="E15" s="4">
        <f>Energie!E15+Transport!E15+Pollution!E15+Ressources!E15</f>
        <v>52.766068346856791</v>
      </c>
      <c r="F15" s="4">
        <f>Energie!F15+Transport!F15+Pollution!F15+Ressources!F15</f>
        <v>11.919998630272721</v>
      </c>
      <c r="G15" s="4">
        <f>Energie!G15+Transport!G15+Pollution!G15+Ressources!G15</f>
        <v>14.158687155864904</v>
      </c>
      <c r="H15" s="4">
        <f>Energie!H15+Transport!H15+Pollution!H15+Ressources!H15</f>
        <v>16.876741104281304</v>
      </c>
      <c r="I15" s="4">
        <f>Energie!I15+Transport!I15+Pollution!I15+Ressources!I15</f>
        <v>20.346672927252595</v>
      </c>
      <c r="J15" s="4">
        <f>Energie!J15+Transport!J15+Pollution!J15+Ressources!J15</f>
        <v>21.322571195535669</v>
      </c>
      <c r="K15" s="4">
        <f>Energie!K15+Transport!K15+Pollution!K15+Ressources!K15</f>
        <v>16.161241431058055</v>
      </c>
      <c r="L15" s="4">
        <f>Energie!L15+Transport!L15+Pollution!L15+Ressources!L15</f>
        <v>22.525194153761376</v>
      </c>
      <c r="M15" s="4">
        <f>Energie!M15+Transport!M15+Pollution!M15+Ressources!M15</f>
        <v>22.776635907280653</v>
      </c>
      <c r="N15" s="4">
        <f>Energie!N15+Transport!N15+Pollution!N15+Ressources!N15</f>
        <v>22.850556228648173</v>
      </c>
      <c r="O15" s="4">
        <f>Energie!O15+Transport!O15+Pollution!O15+Ressources!O15</f>
        <v>23.092745765467008</v>
      </c>
      <c r="P15" s="4">
        <f>Energie!P15+Transport!P15+Pollution!P15+Ressources!P15</f>
        <v>22.180004976787636</v>
      </c>
      <c r="Q15" s="4">
        <f>Energie!Q15+Transport!Q15+Pollution!Q15+Ressources!Q15</f>
        <v>24.655449230244212</v>
      </c>
      <c r="R15" s="6"/>
    </row>
    <row r="16" spans="1:18" x14ac:dyDescent="0.25">
      <c r="A16" s="8"/>
      <c r="B16" s="7" t="s">
        <v>6</v>
      </c>
      <c r="C16" s="14" t="s">
        <v>105</v>
      </c>
      <c r="D16" s="4">
        <f>Energie!D16+Transport!D16+Pollution!D16+Ressources!D16</f>
        <v>9.9333434398596054</v>
      </c>
      <c r="E16" s="4">
        <f>Energie!E16+Transport!E16+Pollution!E16+Ressources!E16</f>
        <v>9.6436512110923243</v>
      </c>
      <c r="F16" s="4">
        <f>Energie!F16+Transport!F16+Pollution!F16+Ressources!F16</f>
        <v>10.426553494382016</v>
      </c>
      <c r="G16" s="4">
        <f>Energie!G16+Transport!G16+Pollution!G16+Ressources!G16</f>
        <v>12.934582813828797</v>
      </c>
      <c r="H16" s="4">
        <f>Energie!H16+Transport!H16+Pollution!H16+Ressources!H16</f>
        <v>13.274977551382278</v>
      </c>
      <c r="I16" s="4">
        <f>Energie!I16+Transport!I16+Pollution!I16+Ressources!I16</f>
        <v>13.20483835435634</v>
      </c>
      <c r="J16" s="4">
        <f>Energie!J16+Transport!J16+Pollution!J16+Ressources!J16</f>
        <v>14.154641958007709</v>
      </c>
      <c r="K16" s="4">
        <f>Energie!K16+Transport!K16+Pollution!K16+Ressources!K16</f>
        <v>25.023807931666418</v>
      </c>
      <c r="L16" s="4">
        <f>Energie!L16+Transport!L16+Pollution!L16+Ressources!L16</f>
        <v>32.610745951388132</v>
      </c>
      <c r="M16" s="4">
        <f>Energie!M16+Transport!M16+Pollution!M16+Ressources!M16</f>
        <v>37.350874233656455</v>
      </c>
      <c r="N16" s="4">
        <f>Energie!N16+Transport!N16+Pollution!N16+Ressources!N16</f>
        <v>36.773158693373674</v>
      </c>
      <c r="O16" s="4">
        <f>Energie!O16+Transport!O16+Pollution!O16+Ressources!O16</f>
        <v>36.590877185964175</v>
      </c>
      <c r="P16" s="4">
        <f>Energie!P16+Transport!P16+Pollution!P16+Ressources!P16</f>
        <v>35.787407389355124</v>
      </c>
      <c r="Q16" s="4">
        <f>Energie!Q16+Transport!Q16+Pollution!Q16+Ressources!Q16</f>
        <v>38.034096172529892</v>
      </c>
      <c r="R16" s="6"/>
    </row>
    <row r="17" spans="1:18" x14ac:dyDescent="0.25">
      <c r="A17" s="8"/>
      <c r="B17" s="7" t="s">
        <v>7</v>
      </c>
      <c r="C17" s="14" t="s">
        <v>106</v>
      </c>
      <c r="D17" s="4">
        <f>Energie!D17+Transport!D17+Pollution!D17+Ressources!D17</f>
        <v>28.663998139080213</v>
      </c>
      <c r="E17" s="4">
        <f>Energie!E17+Transport!E17+Pollution!E17+Ressources!E17</f>
        <v>29.386838557506877</v>
      </c>
      <c r="F17" s="4">
        <f>Energie!F17+Transport!F17+Pollution!F17+Ressources!F17</f>
        <v>52.490530467756159</v>
      </c>
      <c r="G17" s="4">
        <f>Energie!G17+Transport!G17+Pollution!G17+Ressources!G17</f>
        <v>65.785288820777922</v>
      </c>
      <c r="H17" s="4">
        <f>Energie!H17+Transport!H17+Pollution!H17+Ressources!H17</f>
        <v>71.242636384890645</v>
      </c>
      <c r="I17" s="4">
        <f>Energie!I17+Transport!I17+Pollution!I17+Ressources!I17</f>
        <v>69.472242503740944</v>
      </c>
      <c r="J17" s="4">
        <f>Energie!J17+Transport!J17+Pollution!J17+Ressources!J17</f>
        <v>77.987432089722887</v>
      </c>
      <c r="K17" s="4">
        <f>Energie!K17+Transport!K17+Pollution!K17+Ressources!K17</f>
        <v>61.196246801452226</v>
      </c>
      <c r="L17" s="4">
        <f>Energie!L17+Transport!L17+Pollution!L17+Ressources!L17</f>
        <v>72.021662529967074</v>
      </c>
      <c r="M17" s="4">
        <f>Energie!M17+Transport!M17+Pollution!M17+Ressources!M17</f>
        <v>83.823204181497005</v>
      </c>
      <c r="N17" s="4">
        <f>Energie!N17+Transport!N17+Pollution!N17+Ressources!N17</f>
        <v>84.40152116377736</v>
      </c>
      <c r="O17" s="4">
        <f>Energie!O17+Transport!O17+Pollution!O17+Ressources!O17</f>
        <v>94.566946633205916</v>
      </c>
      <c r="P17" s="4">
        <f>Energie!P17+Transport!P17+Pollution!P17+Ressources!P17</f>
        <v>82.476520758664066</v>
      </c>
      <c r="Q17" s="4">
        <f>Energie!Q17+Transport!Q17+Pollution!Q17+Ressources!Q17</f>
        <v>106.57673006390598</v>
      </c>
      <c r="R17" s="6"/>
    </row>
    <row r="18" spans="1:18" x14ac:dyDescent="0.25">
      <c r="A18" s="8"/>
      <c r="B18" s="7" t="s">
        <v>8</v>
      </c>
      <c r="C18" s="14" t="s">
        <v>107</v>
      </c>
      <c r="D18" s="4">
        <f>Energie!D18+Transport!D18+Pollution!D18+Ressources!D18</f>
        <v>59.26709535761497</v>
      </c>
      <c r="E18" s="4">
        <f>Energie!E18+Transport!E18+Pollution!E18+Ressources!E18</f>
        <v>55.164740221474631</v>
      </c>
      <c r="F18" s="4">
        <f>Energie!F18+Transport!F18+Pollution!F18+Ressources!F18</f>
        <v>79.744281307241252</v>
      </c>
      <c r="G18" s="4">
        <f>Energie!G18+Transport!G18+Pollution!G18+Ressources!G18</f>
        <v>89.400408502933374</v>
      </c>
      <c r="H18" s="4">
        <f>Energie!H18+Transport!H18+Pollution!H18+Ressources!H18</f>
        <v>98.259931460941118</v>
      </c>
      <c r="I18" s="4">
        <f>Energie!I18+Transport!I18+Pollution!I18+Ressources!I18</f>
        <v>91.888163994902712</v>
      </c>
      <c r="J18" s="4">
        <f>Energie!J18+Transport!J18+Pollution!J18+Ressources!J18</f>
        <v>90.969082667719647</v>
      </c>
      <c r="K18" s="4">
        <f>Energie!K18+Transport!K18+Pollution!K18+Ressources!K18</f>
        <v>130.61669591518512</v>
      </c>
      <c r="L18" s="4">
        <f>Energie!L18+Transport!L18+Pollution!L18+Ressources!L18</f>
        <v>160.26761627829708</v>
      </c>
      <c r="M18" s="4">
        <f>Energie!M18+Transport!M18+Pollution!M18+Ressources!M18</f>
        <v>191.1075028851611</v>
      </c>
      <c r="N18" s="4">
        <f>Energie!N18+Transport!N18+Pollution!N18+Ressources!N18</f>
        <v>169.72768671582548</v>
      </c>
      <c r="O18" s="4">
        <f>Energie!O18+Transport!O18+Pollution!O18+Ressources!O18</f>
        <v>157.3610152969818</v>
      </c>
      <c r="P18" s="4">
        <f>Energie!P18+Transport!P18+Pollution!P18+Ressources!P18</f>
        <v>155.69896968375167</v>
      </c>
      <c r="Q18" s="4">
        <f>Energie!Q18+Transport!Q18+Pollution!Q18+Ressources!Q18</f>
        <v>167.50011881404853</v>
      </c>
      <c r="R18" s="6"/>
    </row>
    <row r="19" spans="1:18" x14ac:dyDescent="0.25">
      <c r="A19" s="8"/>
      <c r="B19" s="7" t="s">
        <v>9</v>
      </c>
      <c r="C19" s="14" t="s">
        <v>108</v>
      </c>
      <c r="D19" s="4">
        <f>Energie!D19+Transport!D19+Pollution!D19+Ressources!D19</f>
        <v>32.73740471763935</v>
      </c>
      <c r="E19" s="4">
        <f>Energie!E19+Transport!E19+Pollution!E19+Ressources!E19</f>
        <v>30.238491258775749</v>
      </c>
      <c r="F19" s="4">
        <f>Energie!F19+Transport!F19+Pollution!F19+Ressources!F19</f>
        <v>39.929125411584337</v>
      </c>
      <c r="G19" s="4">
        <f>Energie!G19+Transport!G19+Pollution!G19+Ressources!G19</f>
        <v>48.748776614773696</v>
      </c>
      <c r="H19" s="4">
        <f>Energie!H19+Transport!H19+Pollution!H19+Ressources!H19</f>
        <v>49.942113913212054</v>
      </c>
      <c r="I19" s="4">
        <f>Energie!I19+Transport!I19+Pollution!I19+Ressources!I19</f>
        <v>48.999093894478001</v>
      </c>
      <c r="J19" s="4">
        <f>Energie!J19+Transport!J19+Pollution!J19+Ressources!J19</f>
        <v>48.668980007125953</v>
      </c>
      <c r="K19" s="4">
        <f>Energie!K19+Transport!K19+Pollution!K19+Ressources!K19</f>
        <v>42.17235587329202</v>
      </c>
      <c r="L19" s="4">
        <f>Energie!L19+Transport!L19+Pollution!L19+Ressources!L19</f>
        <v>49.908874707569204</v>
      </c>
      <c r="M19" s="4">
        <f>Energie!M19+Transport!M19+Pollution!M19+Ressources!M19</f>
        <v>54.06993705326979</v>
      </c>
      <c r="N19" s="4">
        <f>Energie!N19+Transport!N19+Pollution!N19+Ressources!N19</f>
        <v>51.197075927944688</v>
      </c>
      <c r="O19" s="4">
        <f>Energie!O19+Transport!O19+Pollution!O19+Ressources!O19</f>
        <v>50.816926068666064</v>
      </c>
      <c r="P19" s="4">
        <f>Energie!P19+Transport!P19+Pollution!P19+Ressources!P19</f>
        <v>47.253497427880852</v>
      </c>
      <c r="Q19" s="4">
        <f>Energie!Q19+Transport!Q19+Pollution!Q19+Ressources!Q19</f>
        <v>51.107642944787877</v>
      </c>
      <c r="R19" s="6"/>
    </row>
    <row r="20" spans="1:18" x14ac:dyDescent="0.25">
      <c r="A20" s="8"/>
      <c r="B20" s="7" t="s">
        <v>10</v>
      </c>
      <c r="C20" s="14" t="s">
        <v>109</v>
      </c>
      <c r="D20" s="4">
        <f>Energie!D20+Transport!D20+Pollution!D20+Ressources!D20</f>
        <v>5.1661254636024365</v>
      </c>
      <c r="E20" s="4">
        <f>Energie!E20+Transport!E20+Pollution!E20+Ressources!E20</f>
        <v>5.162025357325021</v>
      </c>
      <c r="F20" s="4">
        <f>Energie!F20+Transport!F20+Pollution!F20+Ressources!F20</f>
        <v>5.5664016636485174</v>
      </c>
      <c r="G20" s="4">
        <f>Energie!G20+Transport!G20+Pollution!G20+Ressources!G20</f>
        <v>6.299724277637897</v>
      </c>
      <c r="H20" s="4">
        <f>Energie!H20+Transport!H20+Pollution!H20+Ressources!H20</f>
        <v>7.302783690752058</v>
      </c>
      <c r="I20" s="4">
        <f>Energie!I20+Transport!I20+Pollution!I20+Ressources!I20</f>
        <v>6.7889770852967741</v>
      </c>
      <c r="J20" s="4">
        <f>Energie!J20+Transport!J20+Pollution!J20+Ressources!J20</f>
        <v>6.9845300753780801</v>
      </c>
      <c r="K20" s="4">
        <f>Energie!K20+Transport!K20+Pollution!K20+Ressources!K20</f>
        <v>8.4026647315819556</v>
      </c>
      <c r="L20" s="4">
        <f>Energie!L20+Transport!L20+Pollution!L20+Ressources!L20</f>
        <v>11.433918096247062</v>
      </c>
      <c r="M20" s="4">
        <f>Energie!M20+Transport!M20+Pollution!M20+Ressources!M20</f>
        <v>12.289761612545941</v>
      </c>
      <c r="N20" s="4">
        <f>Energie!N20+Transport!N20+Pollution!N20+Ressources!N20</f>
        <v>11.814773040725628</v>
      </c>
      <c r="O20" s="4">
        <f>Energie!O20+Transport!O20+Pollution!O20+Ressources!O20</f>
        <v>11.385990296683259</v>
      </c>
      <c r="P20" s="4">
        <f>Energie!P20+Transport!P20+Pollution!P20+Ressources!P20</f>
        <v>10.745069252800928</v>
      </c>
      <c r="Q20" s="4">
        <f>Energie!Q20+Transport!Q20+Pollution!Q20+Ressources!Q20</f>
        <v>11.614358565728333</v>
      </c>
      <c r="R20" s="6"/>
    </row>
    <row r="21" spans="1:18" x14ac:dyDescent="0.25">
      <c r="A21" s="8"/>
      <c r="B21" s="7" t="s">
        <v>11</v>
      </c>
      <c r="C21" s="14" t="s">
        <v>110</v>
      </c>
      <c r="D21" s="4">
        <f>Energie!D21+Transport!D21+Pollution!D21+Ressources!D21</f>
        <v>5.8162580054250368</v>
      </c>
      <c r="E21" s="4">
        <f>Energie!E21+Transport!E21+Pollution!E21+Ressources!E21</f>
        <v>6.7494110501341931</v>
      </c>
      <c r="F21" s="4">
        <f>Energie!F21+Transport!F21+Pollution!F21+Ressources!F21</f>
        <v>9.8561389149162508</v>
      </c>
      <c r="G21" s="4">
        <f>Energie!G21+Transport!G21+Pollution!G21+Ressources!G21</f>
        <v>11.0284409702657</v>
      </c>
      <c r="H21" s="4">
        <f>Energie!H21+Transport!H21+Pollution!H21+Ressources!H21</f>
        <v>11.798081068596456</v>
      </c>
      <c r="I21" s="4">
        <f>Energie!I21+Transport!I21+Pollution!I21+Ressources!I21</f>
        <v>10.983309168755692</v>
      </c>
      <c r="J21" s="4">
        <f>Energie!J21+Transport!J21+Pollution!J21+Ressources!J21</f>
        <v>10.747448075366988</v>
      </c>
      <c r="K21" s="4">
        <f>Energie!K21+Transport!K21+Pollution!K21+Ressources!K21</f>
        <v>10.716824915623601</v>
      </c>
      <c r="L21" s="4">
        <f>Energie!L21+Transport!L21+Pollution!L21+Ressources!L21</f>
        <v>10.908541544281636</v>
      </c>
      <c r="M21" s="4">
        <f>Energie!M21+Transport!M21+Pollution!M21+Ressources!M21</f>
        <v>12.483988366724015</v>
      </c>
      <c r="N21" s="4">
        <f>Energie!N21+Transport!N21+Pollution!N21+Ressources!N21</f>
        <v>12.22243592588247</v>
      </c>
      <c r="O21" s="4">
        <f>Energie!O21+Transport!O21+Pollution!O21+Ressources!O21</f>
        <v>12.644556236835479</v>
      </c>
      <c r="P21" s="4">
        <f>Energie!P21+Transport!P21+Pollution!P21+Ressources!P21</f>
        <v>11.980527484533884</v>
      </c>
      <c r="Q21" s="4">
        <f>Energie!Q21+Transport!Q21+Pollution!Q21+Ressources!Q21</f>
        <v>12.789965545579298</v>
      </c>
      <c r="R21" s="6"/>
    </row>
    <row r="22" spans="1:18" x14ac:dyDescent="0.25">
      <c r="A22" s="8"/>
      <c r="B22" s="7" t="s">
        <v>12</v>
      </c>
      <c r="C22" s="14" t="s">
        <v>111</v>
      </c>
      <c r="D22" s="4">
        <f>Energie!D22+Transport!D22+Pollution!D22+Ressources!D22</f>
        <v>13.823439204510603</v>
      </c>
      <c r="E22" s="4">
        <f>Energie!E22+Transport!E22+Pollution!E22+Ressources!E22</f>
        <v>12.401499826335346</v>
      </c>
      <c r="F22" s="4">
        <f>Energie!F22+Transport!F22+Pollution!F22+Ressources!F22</f>
        <v>12.61757238813858</v>
      </c>
      <c r="G22" s="4">
        <f>Energie!G22+Transport!G22+Pollution!G22+Ressources!G22</f>
        <v>15.947034963276732</v>
      </c>
      <c r="H22" s="4">
        <f>Energie!H22+Transport!H22+Pollution!H22+Ressources!H22</f>
        <v>17.35811486521655</v>
      </c>
      <c r="I22" s="4">
        <f>Energie!I22+Transport!I22+Pollution!I22+Ressources!I22</f>
        <v>17.623241793337389</v>
      </c>
      <c r="J22" s="4">
        <f>Energie!J22+Transport!J22+Pollution!J22+Ressources!J22</f>
        <v>17.704047185590653</v>
      </c>
      <c r="K22" s="4">
        <f>Energie!K22+Transport!K22+Pollution!K22+Ressources!K22</f>
        <v>18.812469003056812</v>
      </c>
      <c r="L22" s="4">
        <f>Energie!L22+Transport!L22+Pollution!L22+Ressources!L22</f>
        <v>22.245505121943797</v>
      </c>
      <c r="M22" s="4">
        <f>Energie!M22+Transport!M22+Pollution!M22+Ressources!M22</f>
        <v>25.4593052746695</v>
      </c>
      <c r="N22" s="4">
        <f>Energie!N22+Transport!N22+Pollution!N22+Ressources!N22</f>
        <v>25.699283819390498</v>
      </c>
      <c r="O22" s="4">
        <f>Energie!O22+Transport!O22+Pollution!O22+Ressources!O22</f>
        <v>24.849395666066492</v>
      </c>
      <c r="P22" s="4">
        <f>Energie!P22+Transport!P22+Pollution!P22+Ressources!P22</f>
        <v>23.774223322877631</v>
      </c>
      <c r="Q22" s="4">
        <f>Energie!Q22+Transport!Q22+Pollution!Q22+Ressources!Q22</f>
        <v>25.265641394527371</v>
      </c>
      <c r="R22" s="6"/>
    </row>
    <row r="23" spans="1:18" x14ac:dyDescent="0.25">
      <c r="A23" s="8"/>
      <c r="B23" s="7" t="s">
        <v>13</v>
      </c>
      <c r="C23" s="14" t="s">
        <v>151</v>
      </c>
      <c r="D23" s="4">
        <f>Energie!D23+Transport!D23+Pollution!D23+Ressources!D23</f>
        <v>8.6805561213733302</v>
      </c>
      <c r="E23" s="4">
        <f>Energie!E23+Transport!E23+Pollution!E23+Ressources!E23</f>
        <v>10.730790619822177</v>
      </c>
      <c r="F23" s="4">
        <f>Energie!F23+Transport!F23+Pollution!F23+Ressources!F23</f>
        <v>15.43770058164672</v>
      </c>
      <c r="G23" s="4">
        <f>Energie!G23+Transport!G23+Pollution!G23+Ressources!G23</f>
        <v>22.061122387949318</v>
      </c>
      <c r="H23" s="4">
        <f>Energie!H23+Transport!H23+Pollution!H23+Ressources!H23</f>
        <v>21.809323325661179</v>
      </c>
      <c r="I23" s="4">
        <f>Energie!I23+Transport!I23+Pollution!I23+Ressources!I23</f>
        <v>23.431455101838559</v>
      </c>
      <c r="J23" s="4">
        <f>Energie!J23+Transport!J23+Pollution!J23+Ressources!J23</f>
        <v>23.421283936381499</v>
      </c>
      <c r="K23" s="4">
        <f>Energie!K23+Transport!K23+Pollution!K23+Ressources!K23</f>
        <v>20.286605633914142</v>
      </c>
      <c r="L23" s="4">
        <f>Energie!L23+Transport!L23+Pollution!L23+Ressources!L23</f>
        <v>22.530450115914501</v>
      </c>
      <c r="M23" s="4">
        <f>Energie!M23+Transport!M23+Pollution!M23+Ressources!M23</f>
        <v>24.99038912669122</v>
      </c>
      <c r="N23" s="4">
        <f>Energie!N23+Transport!N23+Pollution!N23+Ressources!N23</f>
        <v>24.424413217563654</v>
      </c>
      <c r="O23" s="4">
        <f>Energie!O23+Transport!O23+Pollution!O23+Ressources!O23</f>
        <v>25.104154449467472</v>
      </c>
      <c r="P23" s="4">
        <f>Energie!P23+Transport!P23+Pollution!P23+Ressources!P23</f>
        <v>24.025073394898179</v>
      </c>
      <c r="Q23" s="4">
        <f>Energie!Q23+Transport!Q23+Pollution!Q23+Ressources!Q23</f>
        <v>25.123272407658366</v>
      </c>
      <c r="R23" s="6"/>
    </row>
    <row r="24" spans="1:18" x14ac:dyDescent="0.25">
      <c r="A24" s="8"/>
      <c r="B24" s="7" t="s">
        <v>14</v>
      </c>
      <c r="C24" s="14" t="s">
        <v>112</v>
      </c>
      <c r="D24" s="4">
        <f>Energie!D24+Transport!D24+Pollution!D24+Ressources!D24</f>
        <v>1.447014902864501</v>
      </c>
      <c r="E24" s="4">
        <f>Energie!E24+Transport!E24+Pollution!E24+Ressources!E24</f>
        <v>1.8146888404183472</v>
      </c>
      <c r="F24" s="4">
        <f>Energie!F24+Transport!F24+Pollution!F24+Ressources!F24</f>
        <v>2.854396961311239</v>
      </c>
      <c r="G24" s="4">
        <f>Energie!G24+Transport!G24+Pollution!G24+Ressources!G24</f>
        <v>3.4434653391440331</v>
      </c>
      <c r="H24" s="4">
        <f>Energie!H24+Transport!H24+Pollution!H24+Ressources!H24</f>
        <v>4.5440063105788946</v>
      </c>
      <c r="I24" s="4">
        <f>Energie!I24+Transport!I24+Pollution!I24+Ressources!I24</f>
        <v>4.9160245966486089</v>
      </c>
      <c r="J24" s="4">
        <f>Energie!J24+Transport!J24+Pollution!J24+Ressources!J24</f>
        <v>5.6881423355906966</v>
      </c>
      <c r="K24" s="4">
        <f>Energie!K24+Transport!K24+Pollution!K24+Ressources!K24</f>
        <v>4.3468286276410666</v>
      </c>
      <c r="L24" s="4">
        <f>Energie!L24+Transport!L24+Pollution!L24+Ressources!L24</f>
        <v>5.1302424874817527</v>
      </c>
      <c r="M24" s="4">
        <f>Energie!M24+Transport!M24+Pollution!M24+Ressources!M24</f>
        <v>5.8141497354269429</v>
      </c>
      <c r="N24" s="4">
        <f>Energie!N24+Transport!N24+Pollution!N24+Ressources!N24</f>
        <v>5.366335621124513</v>
      </c>
      <c r="O24" s="4">
        <f>Energie!O24+Transport!O24+Pollution!O24+Ressources!O24</f>
        <v>5.5605970816437953</v>
      </c>
      <c r="P24" s="4">
        <f>Energie!P24+Transport!P24+Pollution!P24+Ressources!P24</f>
        <v>5.4417917278744765</v>
      </c>
      <c r="Q24" s="4">
        <f>Energie!Q24+Transport!Q24+Pollution!Q24+Ressources!Q24</f>
        <v>5.8416107663077392</v>
      </c>
      <c r="R24" s="6"/>
    </row>
    <row r="25" spans="1:18" x14ac:dyDescent="0.25">
      <c r="A25" s="8"/>
      <c r="B25" s="2" t="s">
        <v>50</v>
      </c>
      <c r="C25" s="14" t="s">
        <v>113</v>
      </c>
      <c r="D25" s="4">
        <f>Energie!D25+Transport!D25+Pollution!D25+Ressources!D25</f>
        <v>8.7744555426223005</v>
      </c>
      <c r="E25" s="4">
        <f>Energie!E25+Transport!E25+Pollution!E25+Ressources!E25</f>
        <v>8.9798409943378061</v>
      </c>
      <c r="F25" s="4">
        <f>Energie!F25+Transport!F25+Pollution!F25+Ressources!F25</f>
        <v>11.945424558507197</v>
      </c>
      <c r="G25" s="4">
        <f>Energie!G25+Transport!G25+Pollution!G25+Ressources!G25</f>
        <v>13.697175202154607</v>
      </c>
      <c r="H25" s="4">
        <f>Energie!H25+Transport!H25+Pollution!H25+Ressources!H25</f>
        <v>13.629714734098217</v>
      </c>
      <c r="I25" s="4">
        <f>Energie!I25+Transport!I25+Pollution!I25+Ressources!I25</f>
        <v>13.295025492219352</v>
      </c>
      <c r="J25" s="4">
        <f>Energie!J25+Transport!J25+Pollution!J25+Ressources!J25</f>
        <v>13.686299865480226</v>
      </c>
      <c r="K25" s="4">
        <f>Energie!K25+Transport!K25+Pollution!K25+Ressources!K25</f>
        <v>15.506576652622778</v>
      </c>
      <c r="L25" s="4">
        <f>Energie!L25+Transport!L25+Pollution!L25+Ressources!L25</f>
        <v>17.176828880849339</v>
      </c>
      <c r="M25" s="4">
        <f>Energie!M25+Transport!M25+Pollution!M25+Ressources!M25</f>
        <v>19.419085776246039</v>
      </c>
      <c r="N25" s="4">
        <f>Energie!N25+Transport!N25+Pollution!N25+Ressources!N25</f>
        <v>19.266608925902784</v>
      </c>
      <c r="O25" s="4">
        <f>Energie!O25+Transport!O25+Pollution!O25+Ressources!O25</f>
        <v>19.278845891911338</v>
      </c>
      <c r="P25" s="4">
        <f>Energie!P25+Transport!P25+Pollution!P25+Ressources!P25</f>
        <v>18.407793555596694</v>
      </c>
      <c r="Q25" s="4">
        <f>Energie!Q25+Transport!Q25+Pollution!Q25+Ressources!Q25</f>
        <v>19.624351216111556</v>
      </c>
      <c r="R25" s="6"/>
    </row>
    <row r="26" spans="1:18" x14ac:dyDescent="0.25">
      <c r="A26" s="8"/>
      <c r="B26" s="7" t="s">
        <v>15</v>
      </c>
      <c r="C26" s="14" t="s">
        <v>114</v>
      </c>
      <c r="D26" s="4">
        <f>Energie!D26+Transport!D26+Pollution!D26+Ressources!D26</f>
        <v>3.4716802783664975</v>
      </c>
      <c r="E26" s="4">
        <f>Energie!E26+Transport!E26+Pollution!E26+Ressources!E26</f>
        <v>5.187769238533062</v>
      </c>
      <c r="F26" s="4">
        <f>Energie!F26+Transport!F26+Pollution!F26+Ressources!F26</f>
        <v>15.026202785796198</v>
      </c>
      <c r="G26" s="4">
        <f>Energie!G26+Transport!G26+Pollution!G26+Ressources!G26</f>
        <v>16.619636026778409</v>
      </c>
      <c r="H26" s="4">
        <f>Energie!H26+Transport!H26+Pollution!H26+Ressources!H26</f>
        <v>18.160627463228799</v>
      </c>
      <c r="I26" s="4">
        <f>Energie!I26+Transport!I26+Pollution!I26+Ressources!I26</f>
        <v>19.21564032073071</v>
      </c>
      <c r="J26" s="4">
        <f>Energie!J26+Transport!J26+Pollution!J26+Ressources!J26</f>
        <v>17.621108444243511</v>
      </c>
      <c r="K26" s="4">
        <f>Energie!K26+Transport!K26+Pollution!K26+Ressources!K26</f>
        <v>15.861063023371189</v>
      </c>
      <c r="L26" s="4">
        <f>Energie!L26+Transport!L26+Pollution!L26+Ressources!L26</f>
        <v>18.415508283223581</v>
      </c>
      <c r="M26" s="4">
        <f>Energie!M26+Transport!M26+Pollution!M26+Ressources!M26</f>
        <v>20.793544806452452</v>
      </c>
      <c r="N26" s="4">
        <f>Energie!N26+Transport!N26+Pollution!N26+Ressources!N26</f>
        <v>21.219064592345923</v>
      </c>
      <c r="O26" s="4">
        <f>Energie!O26+Transport!O26+Pollution!O26+Ressources!O26</f>
        <v>23.606004905244717</v>
      </c>
      <c r="P26" s="4">
        <f>Energie!P26+Transport!P26+Pollution!P26+Ressources!P26</f>
        <v>20.961605916887752</v>
      </c>
      <c r="Q26" s="4">
        <f>Energie!Q26+Transport!Q26+Pollution!Q26+Ressources!Q26</f>
        <v>23.445475652712698</v>
      </c>
      <c r="R26" s="6"/>
    </row>
    <row r="27" spans="1:18" x14ac:dyDescent="0.25">
      <c r="A27" s="12" t="s">
        <v>26</v>
      </c>
      <c r="B27" s="7" t="s">
        <v>16</v>
      </c>
      <c r="C27" s="14" t="s">
        <v>115</v>
      </c>
      <c r="D27" s="4">
        <f>Energie!D27+Transport!D27+Pollution!D27+Ressources!D27</f>
        <v>57.024514115505809</v>
      </c>
      <c r="E27" s="4">
        <f>Energie!E27+Transport!E27+Pollution!E27+Ressources!E27</f>
        <v>67.677779103534391</v>
      </c>
      <c r="F27" s="4">
        <f>Energie!F27+Transport!F27+Pollution!F27+Ressources!F27</f>
        <v>90.050376306631676</v>
      </c>
      <c r="G27" s="4">
        <f>Energie!G27+Transport!G27+Pollution!G27+Ressources!G27</f>
        <v>95.015471021348247</v>
      </c>
      <c r="H27" s="4">
        <f>Energie!H27+Transport!H27+Pollution!H27+Ressources!H27</f>
        <v>114.13265506569137</v>
      </c>
      <c r="I27" s="4">
        <f>Energie!I27+Transport!I27+Pollution!I27+Ressources!I27</f>
        <v>140.77651779790384</v>
      </c>
      <c r="J27" s="4">
        <f>Energie!J27+Transport!J27+Pollution!J27+Ressources!J27</f>
        <v>239.96683864502364</v>
      </c>
      <c r="K27" s="4">
        <f>Energie!K27+Transport!K27+Pollution!K27+Ressources!K27</f>
        <v>239.26349611587366</v>
      </c>
      <c r="L27" s="4">
        <f>Energie!L27+Transport!L27+Pollution!L27+Ressources!L27</f>
        <v>271.59632621815712</v>
      </c>
      <c r="M27" s="4">
        <f>Energie!M27+Transport!M27+Pollution!M27+Ressources!M27</f>
        <v>247.42663427828069</v>
      </c>
      <c r="N27" s="4">
        <f>Energie!N27+Transport!N27+Pollution!N27+Ressources!N27</f>
        <v>339.93357321183129</v>
      </c>
      <c r="O27" s="4">
        <f>Energie!O27+Transport!O27+Pollution!O27+Ressources!O27</f>
        <v>476.16571554408756</v>
      </c>
      <c r="P27" s="4">
        <f>Energie!P27+Transport!P27+Pollution!P27+Ressources!P27</f>
        <v>454.14644960546457</v>
      </c>
      <c r="Q27" s="4">
        <f>Energie!Q27+Transport!Q27+Pollution!Q27+Ressources!Q27</f>
        <v>437.41336664118546</v>
      </c>
      <c r="R27" s="6"/>
    </row>
    <row r="28" spans="1:18" x14ac:dyDescent="0.25">
      <c r="A28" s="12" t="s">
        <v>27</v>
      </c>
      <c r="B28" s="7" t="s">
        <v>17</v>
      </c>
      <c r="C28" s="14" t="s">
        <v>116</v>
      </c>
      <c r="D28" s="4">
        <f>Energie!D28+Transport!D28+Pollution!D28+Ressources!D28</f>
        <v>6.4419957335559799</v>
      </c>
      <c r="E28" s="4">
        <f>Energie!E28+Transport!E28+Pollution!E28+Ressources!E28</f>
        <v>7.5517046414400202</v>
      </c>
      <c r="F28" s="4">
        <f>Energie!F28+Transport!F28+Pollution!F28+Ressources!F28</f>
        <v>11.36410473048811</v>
      </c>
      <c r="G28" s="4">
        <f>Energie!G28+Transport!G28+Pollution!G28+Ressources!G28</f>
        <v>11.096563091268152</v>
      </c>
      <c r="H28" s="4">
        <f>Energie!H28+Transport!H28+Pollution!H28+Ressources!H28</f>
        <v>12.63773795535681</v>
      </c>
      <c r="I28" s="4">
        <f>Energie!I28+Transport!I28+Pollution!I28+Ressources!I28</f>
        <v>13.21888568294429</v>
      </c>
      <c r="J28" s="4">
        <f>Energie!J28+Transport!J28+Pollution!J28+Ressources!J28</f>
        <v>13.91966834842064</v>
      </c>
      <c r="K28" s="4">
        <f>Energie!K28+Transport!K28+Pollution!K28+Ressources!K28</f>
        <v>12.371320000925371</v>
      </c>
      <c r="L28" s="4">
        <f>Energie!L28+Transport!L28+Pollution!L28+Ressources!L28</f>
        <v>15.026900979169138</v>
      </c>
      <c r="M28" s="4">
        <f>Energie!M28+Transport!M28+Pollution!M28+Ressources!M28</f>
        <v>16.15747267310589</v>
      </c>
      <c r="N28" s="4">
        <f>Energie!N28+Transport!N28+Pollution!N28+Ressources!N28</f>
        <v>14.85326447248057</v>
      </c>
      <c r="O28" s="4">
        <f>Energie!O28+Transport!O28+Pollution!O28+Ressources!O28</f>
        <v>14.73442182306187</v>
      </c>
      <c r="P28" s="4">
        <f>Energie!P28+Transport!P28+Pollution!P28+Ressources!P28</f>
        <v>14.141393476602049</v>
      </c>
      <c r="Q28" s="4">
        <f>Energie!Q28+Transport!Q28+Pollution!Q28+Ressources!Q28</f>
        <v>15.099801295137325</v>
      </c>
      <c r="R28" s="6"/>
    </row>
    <row r="29" spans="1:18" ht="21" x14ac:dyDescent="0.25">
      <c r="A29" s="12"/>
      <c r="B29" s="7" t="s">
        <v>51</v>
      </c>
      <c r="C29" s="14" t="s">
        <v>117</v>
      </c>
      <c r="D29" s="4">
        <f>Energie!D29+Transport!D29+Pollution!D29+Ressources!D29</f>
        <v>116.38711758797641</v>
      </c>
      <c r="E29" s="4">
        <f>Energie!E29+Transport!E29+Pollution!E29+Ressources!E29</f>
        <v>102.8151779188569</v>
      </c>
      <c r="F29" s="4">
        <f>Energie!F29+Transport!F29+Pollution!F29+Ressources!F29</f>
        <v>113.3867351250413</v>
      </c>
      <c r="G29" s="4">
        <f>Energie!G29+Transport!G29+Pollution!G29+Ressources!G29</f>
        <v>122.86228470056139</v>
      </c>
      <c r="H29" s="4">
        <f>Energie!H29+Transport!H29+Pollution!H29+Ressources!H29</f>
        <v>123.4045545585515</v>
      </c>
      <c r="I29" s="4">
        <f>Energie!I29+Transport!I29+Pollution!I29+Ressources!I29</f>
        <v>118.88396732099611</v>
      </c>
      <c r="J29" s="4">
        <f>Energie!J29+Transport!J29+Pollution!J29+Ressources!J29</f>
        <v>109.6921810199195</v>
      </c>
      <c r="K29" s="4">
        <f>Energie!K29+Transport!K29+Pollution!K29+Ressources!K29</f>
        <v>129.25615062908909</v>
      </c>
      <c r="L29" s="4">
        <f>Energie!L29+Transport!L29+Pollution!L29+Ressources!L29</f>
        <v>166.47268337915995</v>
      </c>
      <c r="M29" s="4">
        <f>Energie!M29+Transport!M29+Pollution!M29+Ressources!M29</f>
        <v>173.37040088072735</v>
      </c>
      <c r="N29" s="4">
        <f>Energie!N29+Transport!N29+Pollution!N29+Ressources!N29</f>
        <v>185.43285647498928</v>
      </c>
      <c r="O29" s="4">
        <f>Energie!O29+Transport!O29+Pollution!O29+Ressources!O29</f>
        <v>180.56471892882576</v>
      </c>
      <c r="P29" s="4">
        <f>Energie!P29+Transport!P29+Pollution!P29+Ressources!P29</f>
        <v>164.08972530341634</v>
      </c>
      <c r="Q29" s="4">
        <f>Energie!Q29+Transport!Q29+Pollution!Q29+Ressources!Q29</f>
        <v>175.25533177925172</v>
      </c>
      <c r="R29" s="6"/>
    </row>
    <row r="30" spans="1:18" x14ac:dyDescent="0.25">
      <c r="A30" s="12" t="s">
        <v>28</v>
      </c>
      <c r="B30" s="7" t="s">
        <v>52</v>
      </c>
      <c r="C30" s="14" t="s">
        <v>118</v>
      </c>
      <c r="D30" s="4">
        <f>Energie!D30+Transport!D30+Pollution!D30+Ressources!D30</f>
        <v>377.85564266237145</v>
      </c>
      <c r="E30" s="4">
        <f>Energie!E30+Transport!E30+Pollution!E30+Ressources!E30</f>
        <v>360.68958354644298</v>
      </c>
      <c r="F30" s="4">
        <f>Energie!F30+Transport!F30+Pollution!F30+Ressources!F30</f>
        <v>384.89567882290606</v>
      </c>
      <c r="G30" s="4">
        <f>Energie!G30+Transport!G30+Pollution!G30+Ressources!G30</f>
        <v>428.62731783905315</v>
      </c>
      <c r="H30" s="4">
        <f>Energie!H30+Transport!H30+Pollution!H30+Ressources!H30</f>
        <v>446.92899821490062</v>
      </c>
      <c r="I30" s="4">
        <f>Energie!I30+Transport!I30+Pollution!I30+Ressources!I30</f>
        <v>435.93445232675981</v>
      </c>
      <c r="J30" s="4">
        <f>Energie!J30+Transport!J30+Pollution!J30+Ressources!J30</f>
        <v>401.98438856918557</v>
      </c>
      <c r="K30" s="4">
        <f>Energie!K30+Transport!K30+Pollution!K30+Ressources!K30</f>
        <v>349.12190588620666</v>
      </c>
      <c r="L30" s="4">
        <f>Energie!L30+Transport!L30+Pollution!L30+Ressources!L30</f>
        <v>403.04397115844188</v>
      </c>
      <c r="M30" s="4">
        <f>Energie!M30+Transport!M30+Pollution!M30+Ressources!M30</f>
        <v>443.99284176416677</v>
      </c>
      <c r="N30" s="4">
        <f>Energie!N30+Transport!N30+Pollution!N30+Ressources!N30</f>
        <v>456.82911364080593</v>
      </c>
      <c r="O30" s="4">
        <f>Energie!O30+Transport!O30+Pollution!O30+Ressources!O30</f>
        <v>480.85837881348755</v>
      </c>
      <c r="P30" s="4">
        <f>Energie!P30+Transport!P30+Pollution!P30+Ressources!P30</f>
        <v>419.15333069221396</v>
      </c>
      <c r="Q30" s="4">
        <f>Energie!Q30+Transport!Q30+Pollution!Q30+Ressources!Q30</f>
        <v>472.14443846390026</v>
      </c>
      <c r="R30" s="6"/>
    </row>
    <row r="31" spans="1:18" x14ac:dyDescent="0.25">
      <c r="A31" s="12" t="s">
        <v>30</v>
      </c>
      <c r="B31" s="7" t="s">
        <v>29</v>
      </c>
      <c r="C31" s="14" t="s">
        <v>119</v>
      </c>
      <c r="D31" s="4">
        <f>Energie!D31+Transport!D31+Pollution!D31+Ressources!D31</f>
        <v>136.07618255253271</v>
      </c>
      <c r="E31" s="4">
        <f>Energie!E31+Transport!E31+Pollution!E31+Ressources!E31</f>
        <v>122.60561767574424</v>
      </c>
      <c r="F31" s="4">
        <f>Energie!F31+Transport!F31+Pollution!F31+Ressources!F31</f>
        <v>68.758941934861568</v>
      </c>
      <c r="G31" s="4">
        <f>Energie!G31+Transport!G31+Pollution!G31+Ressources!G31</f>
        <v>81.207604072614473</v>
      </c>
      <c r="H31" s="4">
        <f>Energie!H31+Transport!H31+Pollution!H31+Ressources!H31</f>
        <v>75.62027657670491</v>
      </c>
      <c r="I31" s="4">
        <f>Energie!I31+Transport!I31+Pollution!I31+Ressources!I31</f>
        <v>84.605116418362499</v>
      </c>
      <c r="J31" s="4">
        <f>Energie!J31+Transport!J31+Pollution!J31+Ressources!J31</f>
        <v>75.6530506506612</v>
      </c>
      <c r="K31" s="4">
        <f>Energie!K31+Transport!K31+Pollution!K31+Ressources!K31</f>
        <v>118.42972075030731</v>
      </c>
      <c r="L31" s="4">
        <f>Energie!L31+Transport!L31+Pollution!L31+Ressources!L31</f>
        <v>143.38829981851003</v>
      </c>
      <c r="M31" s="4">
        <f>Energie!M31+Transport!M31+Pollution!M31+Ressources!M31</f>
        <v>157.22593032674479</v>
      </c>
      <c r="N31" s="4">
        <f>Energie!N31+Transport!N31+Pollution!N31+Ressources!N31</f>
        <v>162.60852887851289</v>
      </c>
      <c r="O31" s="4">
        <f>Energie!O31+Transport!O31+Pollution!O31+Ressources!O31</f>
        <v>177.60986600031066</v>
      </c>
      <c r="P31" s="4">
        <f>Energie!P31+Transport!P31+Pollution!P31+Ressources!P31</f>
        <v>143.98021232816694</v>
      </c>
      <c r="Q31" s="4">
        <f>Energie!Q31+Transport!Q31+Pollution!Q31+Ressources!Q31</f>
        <v>144.73214055713993</v>
      </c>
      <c r="R31" s="6"/>
    </row>
    <row r="32" spans="1:18" x14ac:dyDescent="0.25">
      <c r="A32" s="12"/>
      <c r="B32" s="2" t="s">
        <v>53</v>
      </c>
      <c r="C32" s="14" t="s">
        <v>120</v>
      </c>
      <c r="D32" s="4">
        <f>Energie!D32+Transport!D32+Pollution!D32+Ressources!D32</f>
        <v>200.21831662823351</v>
      </c>
      <c r="E32" s="4">
        <f>Energie!E32+Transport!E32+Pollution!E32+Ressources!E32</f>
        <v>192.52814089177616</v>
      </c>
      <c r="F32" s="4">
        <f>Energie!F32+Transport!F32+Pollution!F32+Ressources!F32</f>
        <v>163.15324355543345</v>
      </c>
      <c r="G32" s="4">
        <f>Energie!G32+Transport!G32+Pollution!G32+Ressources!G32</f>
        <v>226.73260544796295</v>
      </c>
      <c r="H32" s="4">
        <f>Energie!H32+Transport!H32+Pollution!H32+Ressources!H32</f>
        <v>207.62563954058797</v>
      </c>
      <c r="I32" s="4">
        <f>Energie!I32+Transport!I32+Pollution!I32+Ressources!I32</f>
        <v>188.74626726581238</v>
      </c>
      <c r="J32" s="4">
        <f>Energie!J32+Transport!J32+Pollution!J32+Ressources!J32</f>
        <v>207.72868001482232</v>
      </c>
      <c r="K32" s="4">
        <f>Energie!K32+Transport!K32+Pollution!K32+Ressources!K32</f>
        <v>213.77963413059865</v>
      </c>
      <c r="L32" s="4">
        <f>Energie!L32+Transport!L32+Pollution!L32+Ressources!L32</f>
        <v>221.25216208072175</v>
      </c>
      <c r="M32" s="4">
        <f>Energie!M32+Transport!M32+Pollution!M32+Ressources!M32</f>
        <v>232.29186754756347</v>
      </c>
      <c r="N32" s="4">
        <f>Energie!N32+Transport!N32+Pollution!N32+Ressources!N32</f>
        <v>222.64758910871274</v>
      </c>
      <c r="O32" s="4">
        <f>Energie!O32+Transport!O32+Pollution!O32+Ressources!O32</f>
        <v>231.40094595735633</v>
      </c>
      <c r="P32" s="4">
        <f>Energie!P32+Transport!P32+Pollution!P32+Ressources!P32</f>
        <v>203.16153293119115</v>
      </c>
      <c r="Q32" s="4">
        <f>Energie!Q32+Transport!Q32+Pollution!Q32+Ressources!Q32</f>
        <v>225.07420338894437</v>
      </c>
      <c r="R32" s="6"/>
    </row>
    <row r="33" spans="1:18" x14ac:dyDescent="0.25">
      <c r="A33" s="12"/>
      <c r="B33" s="7" t="s">
        <v>54</v>
      </c>
      <c r="C33" s="14" t="s">
        <v>121</v>
      </c>
      <c r="D33" s="4">
        <f>Energie!D33+Transport!D33+Pollution!D33+Ressources!D33</f>
        <v>96.232492002002274</v>
      </c>
      <c r="E33" s="4">
        <f>Energie!E33+Transport!E33+Pollution!E33+Ressources!E33</f>
        <v>104.7114165802255</v>
      </c>
      <c r="F33" s="4">
        <f>Energie!F33+Transport!F33+Pollution!F33+Ressources!F33</f>
        <v>123.38521297240247</v>
      </c>
      <c r="G33" s="4">
        <f>Energie!G33+Transport!G33+Pollution!G33+Ressources!G33</f>
        <v>142.36023173931713</v>
      </c>
      <c r="H33" s="4">
        <f>Energie!H33+Transport!H33+Pollution!H33+Ressources!H33</f>
        <v>151.0055228223888</v>
      </c>
      <c r="I33" s="4">
        <f>Energie!I33+Transport!I33+Pollution!I33+Ressources!I33</f>
        <v>147.40532844066749</v>
      </c>
      <c r="J33" s="4">
        <f>Energie!J33+Transport!J33+Pollution!J33+Ressources!J33</f>
        <v>167.53097015072748</v>
      </c>
      <c r="K33" s="4">
        <f>Energie!K33+Transport!K33+Pollution!K33+Ressources!K33</f>
        <v>154.78713053639322</v>
      </c>
      <c r="L33" s="4">
        <f>Energie!L33+Transport!L33+Pollution!L33+Ressources!L33</f>
        <v>169.66117150295696</v>
      </c>
      <c r="M33" s="4">
        <f>Energie!M33+Transport!M33+Pollution!M33+Ressources!M33</f>
        <v>192.35352125736514</v>
      </c>
      <c r="N33" s="4">
        <f>Energie!N33+Transport!N33+Pollution!N33+Ressources!N33</f>
        <v>190.17944271718028</v>
      </c>
      <c r="O33" s="4">
        <f>Energie!O33+Transport!O33+Pollution!O33+Ressources!O33</f>
        <v>181.1266231673161</v>
      </c>
      <c r="P33" s="4">
        <f>Energie!P33+Transport!P33+Pollution!P33+Ressources!P33</f>
        <v>173.64434634636518</v>
      </c>
      <c r="Q33" s="4">
        <f>Energie!Q33+Transport!Q33+Pollution!Q33+Ressources!Q33</f>
        <v>184.43275278543123</v>
      </c>
      <c r="R33" s="6"/>
    </row>
    <row r="34" spans="1:18" x14ac:dyDescent="0.25">
      <c r="A34" s="12" t="s">
        <v>31</v>
      </c>
      <c r="B34" s="2" t="s">
        <v>55</v>
      </c>
      <c r="C34" s="14" t="s">
        <v>122</v>
      </c>
      <c r="D34" s="4">
        <f>Energie!D34+Transport!D34+Pollution!D34+Ressources!D34</f>
        <v>1208.0405797354499</v>
      </c>
      <c r="E34" s="4">
        <f>Energie!E34+Transport!E34+Pollution!E34+Ressources!E34</f>
        <v>1211.6034585911718</v>
      </c>
      <c r="F34" s="4">
        <f>Energie!F34+Transport!F34+Pollution!F34+Ressources!F34</f>
        <v>714.38153470225973</v>
      </c>
      <c r="G34" s="4">
        <f>Energie!G34+Transport!G34+Pollution!G34+Ressources!G34</f>
        <v>752.15976297606892</v>
      </c>
      <c r="H34" s="4">
        <f>Energie!H34+Transport!H34+Pollution!H34+Ressources!H34</f>
        <v>743.16885134065558</v>
      </c>
      <c r="I34" s="4">
        <f>Energie!I34+Transport!I34+Pollution!I34+Ressources!I34</f>
        <v>719.73079324482126</v>
      </c>
      <c r="J34" s="4">
        <f>Energie!J34+Transport!J34+Pollution!J34+Ressources!J34</f>
        <v>681.91367166061161</v>
      </c>
      <c r="K34" s="4">
        <f>Energie!K34+Transport!K34+Pollution!K34+Ressources!K34</f>
        <v>671.27719244468926</v>
      </c>
      <c r="L34" s="4">
        <f>Energie!L34+Transport!L34+Pollution!L34+Ressources!L34</f>
        <v>722.90642566169481</v>
      </c>
      <c r="M34" s="4">
        <f>Energie!M34+Transport!M34+Pollution!M34+Ressources!M34</f>
        <v>834.08616211787489</v>
      </c>
      <c r="N34" s="4">
        <f>Energie!N34+Transport!N34+Pollution!N34+Ressources!N34</f>
        <v>848.70813092679793</v>
      </c>
      <c r="O34" s="4">
        <f>Energie!O34+Transport!O34+Pollution!O34+Ressources!O34</f>
        <v>870.81837258603525</v>
      </c>
      <c r="P34" s="4">
        <f>Energie!P34+Transport!P34+Pollution!P34+Ressources!P34</f>
        <v>728.56151621834795</v>
      </c>
      <c r="Q34" s="4">
        <f>Energie!Q34+Transport!Q34+Pollution!Q34+Ressources!Q34</f>
        <v>841.12465873940937</v>
      </c>
      <c r="R34" s="6"/>
    </row>
    <row r="35" spans="1:18" x14ac:dyDescent="0.25">
      <c r="A35" s="12"/>
      <c r="B35" s="2" t="s">
        <v>56</v>
      </c>
      <c r="C35" s="14" t="s">
        <v>123</v>
      </c>
      <c r="D35" s="4">
        <f>Energie!D35+Transport!D35+Pollution!D35+Ressources!D35</f>
        <v>49.37145258907168</v>
      </c>
      <c r="E35" s="4">
        <f>Energie!E35+Transport!E35+Pollution!E35+Ressources!E35</f>
        <v>48.508518791859096</v>
      </c>
      <c r="F35" s="4">
        <f>Energie!F35+Transport!F35+Pollution!F35+Ressources!F35</f>
        <v>17.599869041495655</v>
      </c>
      <c r="G35" s="4">
        <f>Energie!G35+Transport!G35+Pollution!G35+Ressources!G35</f>
        <v>19.797029991921686</v>
      </c>
      <c r="H35" s="4">
        <f>Energie!H35+Transport!H35+Pollution!H35+Ressources!H35</f>
        <v>17.031511620704894</v>
      </c>
      <c r="I35" s="4">
        <f>Energie!I35+Transport!I35+Pollution!I35+Ressources!I35</f>
        <v>12.207394956853124</v>
      </c>
      <c r="J35" s="4">
        <f>Energie!J35+Transport!J35+Pollution!J35+Ressources!J35</f>
        <v>7.566113918129866</v>
      </c>
      <c r="K35" s="4">
        <f>Energie!K35+Transport!K35+Pollution!K35+Ressources!K35</f>
        <v>3.7017593789824899</v>
      </c>
      <c r="L35" s="4">
        <f>Energie!L35+Transport!L35+Pollution!L35+Ressources!L35</f>
        <v>6.2325495868722554</v>
      </c>
      <c r="M35" s="4">
        <f>Energie!M35+Transport!M35+Pollution!M35+Ressources!M35</f>
        <v>7.6954587195991122</v>
      </c>
      <c r="N35" s="4">
        <f>Energie!N35+Transport!N35+Pollution!N35+Ressources!N35</f>
        <v>7.4521975897297574</v>
      </c>
      <c r="O35" s="4">
        <f>Energie!O35+Transport!O35+Pollution!O35+Ressources!O35</f>
        <v>6.3664441154412934</v>
      </c>
      <c r="P35" s="4">
        <f>Energie!P35+Transport!P35+Pollution!P35+Ressources!P35</f>
        <v>5.2643864148766406</v>
      </c>
      <c r="Q35" s="4">
        <f>Energie!Q35+Transport!Q35+Pollution!Q35+Ressources!Q35</f>
        <v>6.1024620966782015</v>
      </c>
      <c r="R35" s="6"/>
    </row>
    <row r="36" spans="1:18" x14ac:dyDescent="0.25">
      <c r="A36" s="12"/>
      <c r="B36" s="2" t="s">
        <v>57</v>
      </c>
      <c r="C36" s="14" t="s">
        <v>124</v>
      </c>
      <c r="D36" s="4">
        <f>Energie!D36+Transport!D36+Pollution!D36+Ressources!D36</f>
        <v>2.9526615131971328</v>
      </c>
      <c r="E36" s="4">
        <f>Energie!E36+Transport!E36+Pollution!E36+Ressources!E36</f>
        <v>2.6795605688140842</v>
      </c>
      <c r="F36" s="4">
        <f>Energie!F36+Transport!F36+Pollution!F36+Ressources!F36</f>
        <v>2.9904057850564505</v>
      </c>
      <c r="G36" s="4">
        <f>Energie!G36+Transport!G36+Pollution!G36+Ressources!G36</f>
        <v>5.9616496856661501</v>
      </c>
      <c r="H36" s="4">
        <f>Energie!H36+Transport!H36+Pollution!H36+Ressources!H36</f>
        <v>4.789769221961456</v>
      </c>
      <c r="I36" s="4">
        <f>Energie!I36+Transport!I36+Pollution!I36+Ressources!I36</f>
        <v>4.0722915223062905</v>
      </c>
      <c r="J36" s="4">
        <f>Energie!J36+Transport!J36+Pollution!J36+Ressources!J36</f>
        <v>9.4217057137680396</v>
      </c>
      <c r="K36" s="4">
        <f>Energie!K36+Transport!K36+Pollution!K36+Ressources!K36</f>
        <v>9.3080013677688616</v>
      </c>
      <c r="L36" s="4">
        <f>Energie!L36+Transport!L36+Pollution!L36+Ressources!L36</f>
        <v>10.890952411967783</v>
      </c>
      <c r="M36" s="4">
        <f>Energie!M36+Transport!M36+Pollution!M36+Ressources!M36</f>
        <v>10.32675578787717</v>
      </c>
      <c r="N36" s="4">
        <f>Energie!N36+Transport!N36+Pollution!N36+Ressources!N36</f>
        <v>18.393296773436479</v>
      </c>
      <c r="O36" s="4">
        <f>Energie!O36+Transport!O36+Pollution!O36+Ressources!O36</f>
        <v>28.658617272056762</v>
      </c>
      <c r="P36" s="4">
        <f>Energie!P36+Transport!P36+Pollution!P36+Ressources!P36</f>
        <v>11.29858508283337</v>
      </c>
      <c r="Q36" s="4">
        <f>Energie!Q36+Transport!Q36+Pollution!Q36+Ressources!Q36</f>
        <v>14.274662374900053</v>
      </c>
      <c r="R36" s="6"/>
    </row>
    <row r="37" spans="1:18" x14ac:dyDescent="0.25">
      <c r="A37" s="12"/>
      <c r="B37" s="7" t="s">
        <v>58</v>
      </c>
      <c r="C37" s="14" t="s">
        <v>125</v>
      </c>
      <c r="D37" s="4">
        <f>Energie!D37+Transport!D37+Pollution!D37+Ressources!D37</f>
        <v>170.29311239000359</v>
      </c>
      <c r="E37" s="4">
        <f>Energie!E37+Transport!E37+Pollution!E37+Ressources!E37</f>
        <v>156.74209146807442</v>
      </c>
      <c r="F37" s="4">
        <f>Energie!F37+Transport!F37+Pollution!F37+Ressources!F37</f>
        <v>356.87106536416576</v>
      </c>
      <c r="G37" s="4">
        <f>Energie!G37+Transport!G37+Pollution!G37+Ressources!G37</f>
        <v>382.81814195616948</v>
      </c>
      <c r="H37" s="4">
        <f>Energie!H37+Transport!H37+Pollution!H37+Ressources!H37</f>
        <v>397.84721974099335</v>
      </c>
      <c r="I37" s="4">
        <f>Energie!I37+Transport!I37+Pollution!I37+Ressources!I37</f>
        <v>363.2190066034882</v>
      </c>
      <c r="J37" s="4">
        <f>Energie!J37+Transport!J37+Pollution!J37+Ressources!J37</f>
        <v>238.4361172985127</v>
      </c>
      <c r="K37" s="4">
        <f>Energie!K37+Transport!K37+Pollution!K37+Ressources!K37</f>
        <v>131.15646189412547</v>
      </c>
      <c r="L37" s="4">
        <f>Energie!L37+Transport!L37+Pollution!L37+Ressources!L37</f>
        <v>150.08674554815906</v>
      </c>
      <c r="M37" s="4">
        <f>Energie!M37+Transport!M37+Pollution!M37+Ressources!M37</f>
        <v>176.39313203090705</v>
      </c>
      <c r="N37" s="4">
        <f>Energie!N37+Transport!N37+Pollution!N37+Ressources!N37</f>
        <v>165.77341511475768</v>
      </c>
      <c r="O37" s="4">
        <f>Energie!O37+Transport!O37+Pollution!O37+Ressources!O37</f>
        <v>172.79575783480053</v>
      </c>
      <c r="P37" s="4">
        <f>Energie!P37+Transport!P37+Pollution!P37+Ressources!P37</f>
        <v>151.36341500462098</v>
      </c>
      <c r="Q37" s="4">
        <f>Energie!Q37+Transport!Q37+Pollution!Q37+Ressources!Q37</f>
        <v>169.83526676561846</v>
      </c>
      <c r="R37" s="6"/>
    </row>
    <row r="38" spans="1:18" x14ac:dyDescent="0.25">
      <c r="A38" s="12"/>
      <c r="B38" s="7" t="s">
        <v>59</v>
      </c>
      <c r="C38" s="14" t="s">
        <v>126</v>
      </c>
      <c r="D38" s="4">
        <f>Energie!D38+Transport!D38+Pollution!D38+Ressources!D38</f>
        <v>28.264502760572991</v>
      </c>
      <c r="E38" s="4">
        <f>Energie!E38+Transport!E38+Pollution!E38+Ressources!E38</f>
        <v>32.094345941740869</v>
      </c>
      <c r="F38" s="4">
        <f>Energie!F38+Transport!F38+Pollution!F38+Ressources!F38</f>
        <v>22.862325662051045</v>
      </c>
      <c r="G38" s="4">
        <f>Energie!G38+Transport!G38+Pollution!G38+Ressources!G38</f>
        <v>24.801440972834104</v>
      </c>
      <c r="H38" s="4">
        <f>Energie!H38+Transport!H38+Pollution!H38+Ressources!H38</f>
        <v>26.148111562348905</v>
      </c>
      <c r="I38" s="4">
        <f>Energie!I38+Transport!I38+Pollution!I38+Ressources!I38</f>
        <v>23.365826068039709</v>
      </c>
      <c r="J38" s="4">
        <f>Energie!J38+Transport!J38+Pollution!J38+Ressources!J38</f>
        <v>21.018486102877944</v>
      </c>
      <c r="K38" s="4">
        <f>Energie!K38+Transport!K38+Pollution!K38+Ressources!K38</f>
        <v>22.684259242167496</v>
      </c>
      <c r="L38" s="4">
        <f>Energie!L38+Transport!L38+Pollution!L38+Ressources!L38</f>
        <v>26.8878681851787</v>
      </c>
      <c r="M38" s="4">
        <f>Energie!M38+Transport!M38+Pollution!M38+Ressources!M38</f>
        <v>31.316696488261258</v>
      </c>
      <c r="N38" s="4">
        <f>Energie!N38+Transport!N38+Pollution!N38+Ressources!N38</f>
        <v>33.705816056168132</v>
      </c>
      <c r="O38" s="4">
        <f>Energie!O38+Transport!O38+Pollution!O38+Ressources!O38</f>
        <v>36.22730183865491</v>
      </c>
      <c r="P38" s="4">
        <f>Energie!P38+Transport!P38+Pollution!P38+Ressources!P38</f>
        <v>31.037308733815696</v>
      </c>
      <c r="Q38" s="4">
        <f>Energie!Q38+Transport!Q38+Pollution!Q38+Ressources!Q38</f>
        <v>35.416398854236398</v>
      </c>
      <c r="R38" s="6"/>
    </row>
    <row r="39" spans="1:18" x14ac:dyDescent="0.25">
      <c r="A39" s="12" t="s">
        <v>32</v>
      </c>
      <c r="B39" s="7" t="s">
        <v>60</v>
      </c>
      <c r="C39" s="14" t="s">
        <v>127</v>
      </c>
      <c r="D39" s="4">
        <f>Energie!D39+Transport!D39+Pollution!D39+Ressources!D39</f>
        <v>98.548840181987302</v>
      </c>
      <c r="E39" s="4">
        <f>Energie!E39+Transport!E39+Pollution!E39+Ressources!E39</f>
        <v>91.10021741552859</v>
      </c>
      <c r="F39" s="4">
        <f>Energie!F39+Transport!F39+Pollution!F39+Ressources!F39</f>
        <v>110.00891110280277</v>
      </c>
      <c r="G39" s="4">
        <f>Energie!G39+Transport!G39+Pollution!G39+Ressources!G39</f>
        <v>119.16090481584455</v>
      </c>
      <c r="H39" s="4">
        <f>Energie!H39+Transport!H39+Pollution!H39+Ressources!H39</f>
        <v>120.50671161393802</v>
      </c>
      <c r="I39" s="4">
        <f>Energie!I39+Transport!I39+Pollution!I39+Ressources!I39</f>
        <v>123.1521552410608</v>
      </c>
      <c r="J39" s="4">
        <f>Energie!J39+Transport!J39+Pollution!J39+Ressources!J39</f>
        <v>126.81468188050638</v>
      </c>
      <c r="K39" s="4">
        <f>Energie!K39+Transport!K39+Pollution!K39+Ressources!K39</f>
        <v>150.3681416969105</v>
      </c>
      <c r="L39" s="4">
        <f>Energie!L39+Transport!L39+Pollution!L39+Ressources!L39</f>
        <v>171.18415318373124</v>
      </c>
      <c r="M39" s="4">
        <f>Energie!M39+Transport!M39+Pollution!M39+Ressources!M39</f>
        <v>188.72678597545794</v>
      </c>
      <c r="N39" s="4">
        <f>Energie!N39+Transport!N39+Pollution!N39+Ressources!N39</f>
        <v>189.47352183230947</v>
      </c>
      <c r="O39" s="4">
        <f>Energie!O39+Transport!O39+Pollution!O39+Ressources!O39</f>
        <v>192.65889820850265</v>
      </c>
      <c r="P39" s="4">
        <f>Energie!P39+Transport!P39+Pollution!P39+Ressources!P39</f>
        <v>186.84548236354453</v>
      </c>
      <c r="Q39" s="4">
        <f>Energie!Q39+Transport!Q39+Pollution!Q39+Ressources!Q39</f>
        <v>186.90679527630292</v>
      </c>
      <c r="R39" s="6"/>
    </row>
    <row r="40" spans="1:18" x14ac:dyDescent="0.25">
      <c r="A40" s="12" t="s">
        <v>33</v>
      </c>
      <c r="B40" s="2" t="s">
        <v>61</v>
      </c>
      <c r="C40" s="14" t="s">
        <v>128</v>
      </c>
      <c r="D40" s="4">
        <f>Energie!D40+Transport!D40+Pollution!D40+Ressources!D40</f>
        <v>3.0461078362955307</v>
      </c>
      <c r="E40" s="4">
        <f>Energie!E40+Transport!E40+Pollution!E40+Ressources!E40</f>
        <v>3.4165847421946349</v>
      </c>
      <c r="F40" s="4">
        <f>Energie!F40+Transport!F40+Pollution!F40+Ressources!F40</f>
        <v>8.2275182768376727</v>
      </c>
      <c r="G40" s="4">
        <f>Energie!G40+Transport!G40+Pollution!G40+Ressources!G40</f>
        <v>8.8026304676487168</v>
      </c>
      <c r="H40" s="4">
        <f>Energie!H40+Transport!H40+Pollution!H40+Ressources!H40</f>
        <v>8.3935427403395195</v>
      </c>
      <c r="I40" s="4">
        <f>Energie!I40+Transport!I40+Pollution!I40+Ressources!I40</f>
        <v>8.0082939725671753</v>
      </c>
      <c r="J40" s="4">
        <f>Energie!J40+Transport!J40+Pollution!J40+Ressources!J40</f>
        <v>7.9421237195501337</v>
      </c>
      <c r="K40" s="4">
        <f>Energie!K40+Transport!K40+Pollution!K40+Ressources!K40</f>
        <v>8.3018495929626344</v>
      </c>
      <c r="L40" s="4">
        <f>Energie!L40+Transport!L40+Pollution!L40+Ressources!L40</f>
        <v>8.968505664839558</v>
      </c>
      <c r="M40" s="4">
        <f>Energie!M40+Transport!M40+Pollution!M40+Ressources!M40</f>
        <v>8.9585326580797702</v>
      </c>
      <c r="N40" s="4">
        <f>Energie!N40+Transport!N40+Pollution!N40+Ressources!N40</f>
        <v>9.0303338639103998</v>
      </c>
      <c r="O40" s="4">
        <f>Energie!O40+Transport!O40+Pollution!O40+Ressources!O40</f>
        <v>8.2350205174053386</v>
      </c>
      <c r="P40" s="4">
        <f>Energie!P40+Transport!P40+Pollution!P40+Ressources!P40</f>
        <v>7.1785638765651685</v>
      </c>
      <c r="Q40" s="4">
        <f>Energie!Q40+Transport!Q40+Pollution!Q40+Ressources!Q40</f>
        <v>7.9876827912628849</v>
      </c>
      <c r="R40" s="6"/>
    </row>
    <row r="41" spans="1:18" ht="21" x14ac:dyDescent="0.25">
      <c r="A41" s="12"/>
      <c r="B41" s="7" t="s">
        <v>62</v>
      </c>
      <c r="C41" s="14" t="s">
        <v>152</v>
      </c>
      <c r="D41" s="4">
        <f>Energie!D41+Transport!D41+Pollution!D41+Ressources!D41</f>
        <v>3.8656047936182376</v>
      </c>
      <c r="E41" s="4">
        <f>Energie!E41+Transport!E41+Pollution!E41+Ressources!E41</f>
        <v>4.1572703179740707</v>
      </c>
      <c r="F41" s="4">
        <f>Energie!F41+Transport!F41+Pollution!F41+Ressources!F41</f>
        <v>9.0271184506462383</v>
      </c>
      <c r="G41" s="4">
        <f>Energie!G41+Transport!G41+Pollution!G41+Ressources!G41</f>
        <v>9.1392514776918343</v>
      </c>
      <c r="H41" s="4">
        <f>Energie!H41+Transport!H41+Pollution!H41+Ressources!H41</f>
        <v>10.054691946148054</v>
      </c>
      <c r="I41" s="4">
        <f>Energie!I41+Transport!I41+Pollution!I41+Ressources!I41</f>
        <v>9.8971165132599097</v>
      </c>
      <c r="J41" s="4">
        <f>Energie!J41+Transport!J41+Pollution!J41+Ressources!J41</f>
        <v>10.221004881202221</v>
      </c>
      <c r="K41" s="4">
        <f>Energie!K41+Transport!K41+Pollution!K41+Ressources!K41</f>
        <v>9.4024437242285046</v>
      </c>
      <c r="L41" s="4">
        <f>Energie!L41+Transport!L41+Pollution!L41+Ressources!L41</f>
        <v>10.596145294800941</v>
      </c>
      <c r="M41" s="4">
        <f>Energie!M41+Transport!M41+Pollution!M41+Ressources!M41</f>
        <v>12.461357027959572</v>
      </c>
      <c r="N41" s="4">
        <f>Energie!N41+Transport!N41+Pollution!N41+Ressources!N41</f>
        <v>11.812383775343793</v>
      </c>
      <c r="O41" s="4">
        <f>Energie!O41+Transport!O41+Pollution!O41+Ressources!O41</f>
        <v>12.443303329406834</v>
      </c>
      <c r="P41" s="4">
        <f>Energie!P41+Transport!P41+Pollution!P41+Ressources!P41</f>
        <v>11.48969532895603</v>
      </c>
      <c r="Q41" s="4">
        <f>Energie!Q41+Transport!Q41+Pollution!Q41+Ressources!Q41</f>
        <v>12.36191052527538</v>
      </c>
      <c r="R41" s="6"/>
    </row>
    <row r="42" spans="1:18" x14ac:dyDescent="0.25">
      <c r="A42" s="12"/>
      <c r="B42" s="7" t="s">
        <v>18</v>
      </c>
      <c r="C42" s="14" t="s">
        <v>129</v>
      </c>
      <c r="D42" s="4">
        <f>Energie!D42+Transport!D42+Pollution!D42+Ressources!D42</f>
        <v>18.049680000182786</v>
      </c>
      <c r="E42" s="4">
        <f>Energie!E42+Transport!E42+Pollution!E42+Ressources!E42</f>
        <v>20.390530690137656</v>
      </c>
      <c r="F42" s="4">
        <f>Energie!F42+Transport!F42+Pollution!F42+Ressources!F42</f>
        <v>27.938191583703254</v>
      </c>
      <c r="G42" s="4">
        <f>Energie!G42+Transport!G42+Pollution!G42+Ressources!G42</f>
        <v>28.209323831778292</v>
      </c>
      <c r="H42" s="4">
        <f>Energie!H42+Transport!H42+Pollution!H42+Ressources!H42</f>
        <v>31.588115142331787</v>
      </c>
      <c r="I42" s="4">
        <f>Energie!I42+Transport!I42+Pollution!I42+Ressources!I42</f>
        <v>33.191913336955203</v>
      </c>
      <c r="J42" s="4">
        <f>Energie!J42+Transport!J42+Pollution!J42+Ressources!J42</f>
        <v>33.550518242754258</v>
      </c>
      <c r="K42" s="4">
        <f>Energie!K42+Transport!K42+Pollution!K42+Ressources!K42</f>
        <v>31.78452785154586</v>
      </c>
      <c r="L42" s="4">
        <f>Energie!L42+Transport!L42+Pollution!L42+Ressources!L42</f>
        <v>35.819721931529912</v>
      </c>
      <c r="M42" s="4">
        <f>Energie!M42+Transport!M42+Pollution!M42+Ressources!M42</f>
        <v>40.288744746679363</v>
      </c>
      <c r="N42" s="4">
        <f>Energie!N42+Transport!N42+Pollution!N42+Ressources!N42</f>
        <v>41.818290509134044</v>
      </c>
      <c r="O42" s="4">
        <f>Energie!O42+Transport!O42+Pollution!O42+Ressources!O42</f>
        <v>39.897874559616611</v>
      </c>
      <c r="P42" s="4">
        <f>Energie!P42+Transport!P42+Pollution!P42+Ressources!P42</f>
        <v>37.440656687161145</v>
      </c>
      <c r="Q42" s="4">
        <f>Energie!Q42+Transport!Q42+Pollution!Q42+Ressources!Q42</f>
        <v>40.447819784053415</v>
      </c>
      <c r="R42" s="6"/>
    </row>
    <row r="43" spans="1:18" x14ac:dyDescent="0.25">
      <c r="A43" s="12"/>
      <c r="B43" s="7" t="s">
        <v>63</v>
      </c>
      <c r="C43" s="14" t="s">
        <v>130</v>
      </c>
      <c r="D43" s="4">
        <f>Energie!D43+Transport!D43+Pollution!D43+Ressources!D43</f>
        <v>29.415068177012923</v>
      </c>
      <c r="E43" s="4">
        <f>Energie!E43+Transport!E43+Pollution!E43+Ressources!E43</f>
        <v>34.120959869942112</v>
      </c>
      <c r="F43" s="4">
        <f>Energie!F43+Transport!F43+Pollution!F43+Ressources!F43</f>
        <v>37.781483738002997</v>
      </c>
      <c r="G43" s="4">
        <f>Energie!G43+Transport!G43+Pollution!G43+Ressources!G43</f>
        <v>46.63097971695408</v>
      </c>
      <c r="H43" s="4">
        <f>Energie!H43+Transport!H43+Pollution!H43+Ressources!H43</f>
        <v>46.619037296443395</v>
      </c>
      <c r="I43" s="4">
        <f>Energie!I43+Transport!I43+Pollution!I43+Ressources!I43</f>
        <v>45.441453667959806</v>
      </c>
      <c r="J43" s="4">
        <f>Energie!J43+Transport!J43+Pollution!J43+Ressources!J43</f>
        <v>48.325622709338766</v>
      </c>
      <c r="K43" s="4">
        <f>Energie!K43+Transport!K43+Pollution!K43+Ressources!K43</f>
        <v>63.216453187400539</v>
      </c>
      <c r="L43" s="4">
        <f>Energie!L43+Transport!L43+Pollution!L43+Ressources!L43</f>
        <v>72.693999397209438</v>
      </c>
      <c r="M43" s="4">
        <f>Energie!M43+Transport!M43+Pollution!M43+Ressources!M43</f>
        <v>88.782235033862221</v>
      </c>
      <c r="N43" s="4">
        <f>Energie!N43+Transport!N43+Pollution!N43+Ressources!N43</f>
        <v>95.869234436183532</v>
      </c>
      <c r="O43" s="4">
        <f>Energie!O43+Transport!O43+Pollution!O43+Ressources!O43</f>
        <v>104.35927522384382</v>
      </c>
      <c r="P43" s="4">
        <f>Energie!P43+Transport!P43+Pollution!P43+Ressources!P43</f>
        <v>95.38787977528392</v>
      </c>
      <c r="Q43" s="4">
        <f>Energie!Q43+Transport!Q43+Pollution!Q43+Ressources!Q43</f>
        <v>103.32988833004583</v>
      </c>
      <c r="R43" s="6"/>
    </row>
    <row r="44" spans="1:18" x14ac:dyDescent="0.25">
      <c r="A44" s="12" t="s">
        <v>34</v>
      </c>
      <c r="B44" s="7" t="s">
        <v>19</v>
      </c>
      <c r="C44" s="14" t="s">
        <v>131</v>
      </c>
      <c r="D44" s="4">
        <f>Energie!D44+Transport!D44+Pollution!D44+Ressources!D44</f>
        <v>33.978135390035959</v>
      </c>
      <c r="E44" s="4">
        <f>Energie!E44+Transport!E44+Pollution!E44+Ressources!E44</f>
        <v>40.839770684904657</v>
      </c>
      <c r="F44" s="4">
        <f>Energie!F44+Transport!F44+Pollution!F44+Ressources!F44</f>
        <v>54.827852519723038</v>
      </c>
      <c r="G44" s="4">
        <f>Energie!G44+Transport!G44+Pollution!G44+Ressources!G44</f>
        <v>49.895236711975137</v>
      </c>
      <c r="H44" s="4">
        <f>Energie!H44+Transport!H44+Pollution!H44+Ressources!H44</f>
        <v>43.587677117792239</v>
      </c>
      <c r="I44" s="4">
        <f>Energie!I44+Transport!I44+Pollution!I44+Ressources!I44</f>
        <v>43.667666794373517</v>
      </c>
      <c r="J44" s="4">
        <f>Energie!J44+Transport!J44+Pollution!J44+Ressources!J44</f>
        <v>40.707451325326993</v>
      </c>
      <c r="K44" s="4">
        <f>Energie!K44+Transport!K44+Pollution!K44+Ressources!K44</f>
        <v>38.40499939637359</v>
      </c>
      <c r="L44" s="4">
        <f>Energie!L44+Transport!L44+Pollution!L44+Ressources!L44</f>
        <v>38.006629071807232</v>
      </c>
      <c r="M44" s="4">
        <f>Energie!M44+Transport!M44+Pollution!M44+Ressources!M44</f>
        <v>40.82766914006924</v>
      </c>
      <c r="N44" s="4">
        <f>Energie!N44+Transport!N44+Pollution!N44+Ressources!N44</f>
        <v>42.076742516688746</v>
      </c>
      <c r="O44" s="4">
        <f>Energie!O44+Transport!O44+Pollution!O44+Ressources!O44</f>
        <v>42.879872134368952</v>
      </c>
      <c r="P44" s="4">
        <f>Energie!P44+Transport!P44+Pollution!P44+Ressources!P44</f>
        <v>42.792245831641601</v>
      </c>
      <c r="Q44" s="4">
        <f>Energie!Q44+Transport!Q44+Pollution!Q44+Ressources!Q44</f>
        <v>46.411484464392991</v>
      </c>
      <c r="R44" s="6"/>
    </row>
    <row r="45" spans="1:18" x14ac:dyDescent="0.25">
      <c r="A45" s="12"/>
      <c r="B45" s="7" t="s">
        <v>64</v>
      </c>
      <c r="C45" s="14" t="s">
        <v>153</v>
      </c>
      <c r="D45" s="4">
        <f>Energie!D45+Transport!D45+Pollution!D45+Ressources!D45</f>
        <v>12.145738928826447</v>
      </c>
      <c r="E45" s="4">
        <f>Energie!E45+Transport!E45+Pollution!E45+Ressources!E45</f>
        <v>7.4779036273359818</v>
      </c>
      <c r="F45" s="4">
        <f>Energie!F45+Transport!F45+Pollution!F45+Ressources!F45</f>
        <v>13.777659997165243</v>
      </c>
      <c r="G45" s="4">
        <f>Energie!G45+Transport!G45+Pollution!G45+Ressources!G45</f>
        <v>7.3812623542436482</v>
      </c>
      <c r="H45" s="4">
        <f>Energie!H45+Transport!H45+Pollution!H45+Ressources!H45</f>
        <v>9.7075465050372802</v>
      </c>
      <c r="I45" s="4">
        <f>Energie!I45+Transport!I45+Pollution!I45+Ressources!I45</f>
        <v>11.242282197245711</v>
      </c>
      <c r="J45" s="4">
        <f>Energie!J45+Transport!J45+Pollution!J45+Ressources!J45</f>
        <v>13.07778635068712</v>
      </c>
      <c r="K45" s="4">
        <f>Energie!K45+Transport!K45+Pollution!K45+Ressources!K45</f>
        <v>6.1446559593013941</v>
      </c>
      <c r="L45" s="4">
        <f>Energie!L45+Transport!L45+Pollution!L45+Ressources!L45</f>
        <v>6.475128972499328</v>
      </c>
      <c r="M45" s="4">
        <f>Energie!M45+Transport!M45+Pollution!M45+Ressources!M45</f>
        <v>7.5667459495692837</v>
      </c>
      <c r="N45" s="4">
        <f>Energie!N45+Transport!N45+Pollution!N45+Ressources!N45</f>
        <v>7.9781036506638854</v>
      </c>
      <c r="O45" s="4">
        <f>Energie!O45+Transport!O45+Pollution!O45+Ressources!O45</f>
        <v>7.7537596622628513</v>
      </c>
      <c r="P45" s="4">
        <f>Energie!P45+Transport!P45+Pollution!P45+Ressources!P45</f>
        <v>6.9250065593693639</v>
      </c>
      <c r="Q45" s="4">
        <f>Energie!Q45+Transport!Q45+Pollution!Q45+Ressources!Q45</f>
        <v>7.4465559100518313</v>
      </c>
      <c r="R45" s="6"/>
    </row>
    <row r="46" spans="1:18" x14ac:dyDescent="0.25">
      <c r="A46" s="12"/>
      <c r="B46" s="7" t="s">
        <v>65</v>
      </c>
      <c r="C46" s="14" t="s">
        <v>132</v>
      </c>
      <c r="D46" s="4">
        <f>Energie!D46+Transport!D46+Pollution!D46+Ressources!D46</f>
        <v>20.052678766049869</v>
      </c>
      <c r="E46" s="4">
        <f>Energie!E46+Transport!E46+Pollution!E46+Ressources!E46</f>
        <v>25.274849130137966</v>
      </c>
      <c r="F46" s="4">
        <f>Energie!F46+Transport!F46+Pollution!F46+Ressources!F46</f>
        <v>48.511228616324665</v>
      </c>
      <c r="G46" s="4">
        <f>Energie!G46+Transport!G46+Pollution!G46+Ressources!G46</f>
        <v>49.898265983451168</v>
      </c>
      <c r="H46" s="4">
        <f>Energie!H46+Transport!H46+Pollution!H46+Ressources!H46</f>
        <v>49.271747166671084</v>
      </c>
      <c r="I46" s="4">
        <f>Energie!I46+Transport!I46+Pollution!I46+Ressources!I46</f>
        <v>46.824971891098947</v>
      </c>
      <c r="J46" s="4">
        <f>Energie!J46+Transport!J46+Pollution!J46+Ressources!J46</f>
        <v>54.62144886724618</v>
      </c>
      <c r="K46" s="4">
        <f>Energie!K46+Transport!K46+Pollution!K46+Ressources!K46</f>
        <v>30.804801777980796</v>
      </c>
      <c r="L46" s="4">
        <f>Energie!L46+Transport!L46+Pollution!L46+Ressources!L46</f>
        <v>34.191198355219285</v>
      </c>
      <c r="M46" s="4">
        <f>Energie!M46+Transport!M46+Pollution!M46+Ressources!M46</f>
        <v>40.892447321183745</v>
      </c>
      <c r="N46" s="4">
        <f>Energie!N46+Transport!N46+Pollution!N46+Ressources!N46</f>
        <v>38.728450146677766</v>
      </c>
      <c r="O46" s="4">
        <f>Energie!O46+Transport!O46+Pollution!O46+Ressources!O46</f>
        <v>38.602708170048551</v>
      </c>
      <c r="P46" s="4">
        <f>Energie!P46+Transport!P46+Pollution!P46+Ressources!P46</f>
        <v>37.706097532256287</v>
      </c>
      <c r="Q46" s="4">
        <f>Energie!Q46+Transport!Q46+Pollution!Q46+Ressources!Q46</f>
        <v>38.715033875068315</v>
      </c>
      <c r="R46" s="6"/>
    </row>
    <row r="47" spans="1:18" x14ac:dyDescent="0.25">
      <c r="A47" s="12" t="s">
        <v>35</v>
      </c>
      <c r="B47" s="2" t="s">
        <v>66</v>
      </c>
      <c r="C47" s="14" t="s">
        <v>133</v>
      </c>
      <c r="D47" s="4">
        <f>Energie!D47+Transport!D47+Pollution!D47+Ressources!D47</f>
        <v>64.589730313680263</v>
      </c>
      <c r="E47" s="4">
        <f>Energie!E47+Transport!E47+Pollution!E47+Ressources!E47</f>
        <v>57.400661297113487</v>
      </c>
      <c r="F47" s="4">
        <f>Energie!F47+Transport!F47+Pollution!F47+Ressources!F47</f>
        <v>104.28820365220244</v>
      </c>
      <c r="G47" s="4">
        <f>Energie!G47+Transport!G47+Pollution!G47+Ressources!G47</f>
        <v>127.48740891671403</v>
      </c>
      <c r="H47" s="4">
        <f>Energie!H47+Transport!H47+Pollution!H47+Ressources!H47</f>
        <v>156.8572787049973</v>
      </c>
      <c r="I47" s="4">
        <f>Energie!I47+Transport!I47+Pollution!I47+Ressources!I47</f>
        <v>161.92614957703168</v>
      </c>
      <c r="J47" s="4">
        <f>Energie!J47+Transport!J47+Pollution!J47+Ressources!J47</f>
        <v>132.03615162082099</v>
      </c>
      <c r="K47" s="4">
        <f>Energie!K47+Transport!K47+Pollution!K47+Ressources!K47</f>
        <v>97.878846688697379</v>
      </c>
      <c r="L47" s="4">
        <f>Energie!L47+Transport!L47+Pollution!L47+Ressources!L47</f>
        <v>122.84768619593321</v>
      </c>
      <c r="M47" s="4">
        <f>Energie!M47+Transport!M47+Pollution!M47+Ressources!M47</f>
        <v>126.58121579677878</v>
      </c>
      <c r="N47" s="4">
        <f>Energie!N47+Transport!N47+Pollution!N47+Ressources!N47</f>
        <v>121.30479438117625</v>
      </c>
      <c r="O47" s="4">
        <f>Energie!O47+Transport!O47+Pollution!O47+Ressources!O47</f>
        <v>125.82584996295064</v>
      </c>
      <c r="P47" s="4">
        <f>Energie!P47+Transport!P47+Pollution!P47+Ressources!P47</f>
        <v>118.85416575934646</v>
      </c>
      <c r="Q47" s="4">
        <f>Energie!Q47+Transport!Q47+Pollution!Q47+Ressources!Q47</f>
        <v>126.27095946015285</v>
      </c>
      <c r="R47" s="6"/>
    </row>
    <row r="48" spans="1:18" x14ac:dyDescent="0.25">
      <c r="A48" s="12" t="s">
        <v>36</v>
      </c>
      <c r="B48" s="2" t="s">
        <v>67</v>
      </c>
      <c r="C48" s="14" t="s">
        <v>134</v>
      </c>
      <c r="D48" s="4">
        <f>Energie!D48+Transport!D48+Pollution!D48+Ressources!D48</f>
        <v>95.38505377120191</v>
      </c>
      <c r="E48" s="4">
        <f>Energie!E48+Transport!E48+Pollution!E48+Ressources!E48</f>
        <v>110.77680408434155</v>
      </c>
      <c r="F48" s="4">
        <f>Energie!F48+Transport!F48+Pollution!F48+Ressources!F48</f>
        <v>99.659454373561502</v>
      </c>
      <c r="G48" s="4">
        <f>Energie!G48+Transport!G48+Pollution!G48+Ressources!G48</f>
        <v>112.522148195719</v>
      </c>
      <c r="H48" s="4">
        <f>Energie!H48+Transport!H48+Pollution!H48+Ressources!H48</f>
        <v>113.33036755860809</v>
      </c>
      <c r="I48" s="4">
        <f>Energie!I48+Transport!I48+Pollution!I48+Ressources!I48</f>
        <v>116.6970195971323</v>
      </c>
      <c r="J48" s="4">
        <f>Energie!J48+Transport!J48+Pollution!J48+Ressources!J48</f>
        <v>123.84190174166875</v>
      </c>
      <c r="K48" s="4">
        <f>Energie!K48+Transport!K48+Pollution!K48+Ressources!K48</f>
        <v>135.34627908237596</v>
      </c>
      <c r="L48" s="4">
        <f>Energie!L48+Transport!L48+Pollution!L48+Ressources!L48</f>
        <v>165.3858896532025</v>
      </c>
      <c r="M48" s="4">
        <f>Energie!M48+Transport!M48+Pollution!M48+Ressources!M48</f>
        <v>185.80509686034122</v>
      </c>
      <c r="N48" s="4">
        <f>Energie!N48+Transport!N48+Pollution!N48+Ressources!N48</f>
        <v>180.05744952674459</v>
      </c>
      <c r="O48" s="4">
        <f>Energie!O48+Transport!O48+Pollution!O48+Ressources!O48</f>
        <v>183.87673200886087</v>
      </c>
      <c r="P48" s="4">
        <f>Energie!P48+Transport!P48+Pollution!P48+Ressources!P48</f>
        <v>170.8820175219079</v>
      </c>
      <c r="Q48" s="4">
        <f>Energie!Q48+Transport!Q48+Pollution!Q48+Ressources!Q48</f>
        <v>181.35273285482185</v>
      </c>
      <c r="R48" s="6"/>
    </row>
    <row r="49" spans="1:18" x14ac:dyDescent="0.25">
      <c r="A49" s="12"/>
      <c r="B49" s="7" t="s">
        <v>68</v>
      </c>
      <c r="C49" s="14" t="s">
        <v>135</v>
      </c>
      <c r="D49" s="4">
        <f>Energie!D49+Transport!D49+Pollution!D49+Ressources!D49</f>
        <v>20.475834354096552</v>
      </c>
      <c r="E49" s="4">
        <f>Energie!E49+Transport!E49+Pollution!E49+Ressources!E49</f>
        <v>21.369780084336416</v>
      </c>
      <c r="F49" s="4">
        <f>Energie!F49+Transport!F49+Pollution!F49+Ressources!F49</f>
        <v>48.337765732571789</v>
      </c>
      <c r="G49" s="4">
        <f>Energie!G49+Transport!G49+Pollution!G49+Ressources!G49</f>
        <v>47.878516239174672</v>
      </c>
      <c r="H49" s="4">
        <f>Energie!H49+Transport!H49+Pollution!H49+Ressources!H49</f>
        <v>50.762890276868212</v>
      </c>
      <c r="I49" s="4">
        <f>Energie!I49+Transport!I49+Pollution!I49+Ressources!I49</f>
        <v>52.346889553133536</v>
      </c>
      <c r="J49" s="4">
        <f>Energie!J49+Transport!J49+Pollution!J49+Ressources!J49</f>
        <v>56.44322168516922</v>
      </c>
      <c r="K49" s="4">
        <f>Energie!K49+Transport!K49+Pollution!K49+Ressources!K49</f>
        <v>61.121002808695664</v>
      </c>
      <c r="L49" s="4">
        <f>Energie!L49+Transport!L49+Pollution!L49+Ressources!L49</f>
        <v>68.859582059895502</v>
      </c>
      <c r="M49" s="4">
        <f>Energie!M49+Transport!M49+Pollution!M49+Ressources!M49</f>
        <v>78.1677405312156</v>
      </c>
      <c r="N49" s="4">
        <f>Energie!N49+Transport!N49+Pollution!N49+Ressources!N49</f>
        <v>79.472698355600841</v>
      </c>
      <c r="O49" s="4">
        <f>Energie!O49+Transport!O49+Pollution!O49+Ressources!O49</f>
        <v>83.907759174709426</v>
      </c>
      <c r="P49" s="4">
        <f>Energie!P49+Transport!P49+Pollution!P49+Ressources!P49</f>
        <v>73.510653877935468</v>
      </c>
      <c r="Q49" s="4">
        <f>Energie!Q49+Transport!Q49+Pollution!Q49+Ressources!Q49</f>
        <v>81.835011593439248</v>
      </c>
      <c r="R49" s="6"/>
    </row>
    <row r="50" spans="1:18" x14ac:dyDescent="0.25">
      <c r="A50" s="12"/>
      <c r="B50" s="7" t="s">
        <v>69</v>
      </c>
      <c r="C50" s="14" t="s">
        <v>136</v>
      </c>
      <c r="D50" s="4">
        <f>Energie!D50+Transport!D50+Pollution!D50+Ressources!D50</f>
        <v>5.3109978515484251</v>
      </c>
      <c r="E50" s="4">
        <f>Energie!E50+Transport!E50+Pollution!E50+Ressources!E50</f>
        <v>7.0955093053747662</v>
      </c>
      <c r="F50" s="4">
        <f>Energie!F50+Transport!F50+Pollution!F50+Ressources!F50</f>
        <v>8.6965925128685839</v>
      </c>
      <c r="G50" s="4">
        <f>Energie!G50+Transport!G50+Pollution!G50+Ressources!G50</f>
        <v>11.63016023233258</v>
      </c>
      <c r="H50" s="4">
        <f>Energie!H50+Transport!H50+Pollution!H50+Ressources!H50</f>
        <v>12.789278635922187</v>
      </c>
      <c r="I50" s="4">
        <f>Energie!I50+Transport!I50+Pollution!I50+Ressources!I50</f>
        <v>13.569892126961111</v>
      </c>
      <c r="J50" s="4">
        <f>Energie!J50+Transport!J50+Pollution!J50+Ressources!J50</f>
        <v>9.918165959135786</v>
      </c>
      <c r="K50" s="4">
        <f>Energie!K50+Transport!K50+Pollution!K50+Ressources!K50</f>
        <v>6.9824655014489405</v>
      </c>
      <c r="L50" s="4">
        <f>Energie!L50+Transport!L50+Pollution!L50+Ressources!L50</f>
        <v>7.3982425411267041</v>
      </c>
      <c r="M50" s="4">
        <f>Energie!M50+Transport!M50+Pollution!M50+Ressources!M50</f>
        <v>10.010696832495473</v>
      </c>
      <c r="N50" s="4">
        <f>Energie!N50+Transport!N50+Pollution!N50+Ressources!N50</f>
        <v>12.064299872819815</v>
      </c>
      <c r="O50" s="4">
        <f>Energie!O50+Transport!O50+Pollution!O50+Ressources!O50</f>
        <v>13.335132148513983</v>
      </c>
      <c r="P50" s="4">
        <f>Energie!P50+Transport!P50+Pollution!P50+Ressources!P50</f>
        <v>12.808074087349226</v>
      </c>
      <c r="Q50" s="4">
        <f>Energie!Q50+Transport!Q50+Pollution!Q50+Ressources!Q50</f>
        <v>13.71242205804508</v>
      </c>
      <c r="R50" s="6"/>
    </row>
    <row r="51" spans="1:18" x14ac:dyDescent="0.25">
      <c r="A51" s="12"/>
      <c r="B51" s="7" t="s">
        <v>70</v>
      </c>
      <c r="C51" s="14" t="s">
        <v>137</v>
      </c>
      <c r="D51" s="4">
        <f>Energie!D51+Transport!D51+Pollution!D51+Ressources!D51</f>
        <v>11.304049003445737</v>
      </c>
      <c r="E51" s="4">
        <f>Energie!E51+Transport!E51+Pollution!E51+Ressources!E51</f>
        <v>9.4175982138458476</v>
      </c>
      <c r="F51" s="4">
        <f>Energie!F51+Transport!F51+Pollution!F51+Ressources!F51</f>
        <v>14.155872021935307</v>
      </c>
      <c r="G51" s="4">
        <f>Energie!G51+Transport!G51+Pollution!G51+Ressources!G51</f>
        <v>13.651720966832613</v>
      </c>
      <c r="H51" s="4">
        <f>Energie!H51+Transport!H51+Pollution!H51+Ressources!H51</f>
        <v>12.621269930338089</v>
      </c>
      <c r="I51" s="4">
        <f>Energie!I51+Transport!I51+Pollution!I51+Ressources!I51</f>
        <v>12.073406850005631</v>
      </c>
      <c r="J51" s="4">
        <f>Energie!J51+Transport!J51+Pollution!J51+Ressources!J51</f>
        <v>12.128883485035749</v>
      </c>
      <c r="K51" s="4">
        <f>Energie!K51+Transport!K51+Pollution!K51+Ressources!K51</f>
        <v>11.118686018694218</v>
      </c>
      <c r="L51" s="4">
        <f>Energie!L51+Transport!L51+Pollution!L51+Ressources!L51</f>
        <v>12.641615436117041</v>
      </c>
      <c r="M51" s="4">
        <f>Energie!M51+Transport!M51+Pollution!M51+Ressources!M51</f>
        <v>13.68124919165977</v>
      </c>
      <c r="N51" s="4">
        <f>Energie!N51+Transport!N51+Pollution!N51+Ressources!N51</f>
        <v>12.88515940597372</v>
      </c>
      <c r="O51" s="4">
        <f>Energie!O51+Transport!O51+Pollution!O51+Ressources!O51</f>
        <v>12.493446083667122</v>
      </c>
      <c r="P51" s="4">
        <f>Energie!P51+Transport!P51+Pollution!P51+Ressources!P51</f>
        <v>11.624395454809033</v>
      </c>
      <c r="Q51" s="4">
        <f>Energie!Q51+Transport!Q51+Pollution!Q51+Ressources!Q51</f>
        <v>12.125857904923221</v>
      </c>
      <c r="R51" s="6"/>
    </row>
    <row r="52" spans="1:18" x14ac:dyDescent="0.25">
      <c r="A52" s="12"/>
      <c r="B52" s="7" t="s">
        <v>71</v>
      </c>
      <c r="C52" s="14" t="s">
        <v>138</v>
      </c>
      <c r="D52" s="4">
        <f>Energie!D52+Transport!D52+Pollution!D52+Ressources!D52</f>
        <v>7.9809508761172223</v>
      </c>
      <c r="E52" s="4">
        <f>Energie!E52+Transport!E52+Pollution!E52+Ressources!E52</f>
        <v>9.3586122325848287</v>
      </c>
      <c r="F52" s="4">
        <f>Energie!F52+Transport!F52+Pollution!F52+Ressources!F52</f>
        <v>6.6330344889525792</v>
      </c>
      <c r="G52" s="4">
        <f>Energie!G52+Transport!G52+Pollution!G52+Ressources!G52</f>
        <v>7.4945172587866287</v>
      </c>
      <c r="H52" s="4">
        <f>Energie!H52+Transport!H52+Pollution!H52+Ressources!H52</f>
        <v>8.0419124648385409</v>
      </c>
      <c r="I52" s="4">
        <f>Energie!I52+Transport!I52+Pollution!I52+Ressources!I52</f>
        <v>8.0680080958662117</v>
      </c>
      <c r="J52" s="4">
        <f>Energie!J52+Transport!J52+Pollution!J52+Ressources!J52</f>
        <v>8.749815044908356</v>
      </c>
      <c r="K52" s="4">
        <f>Energie!K52+Transport!K52+Pollution!K52+Ressources!K52</f>
        <v>10.079508732826346</v>
      </c>
      <c r="L52" s="4">
        <f>Energie!L52+Transport!L52+Pollution!L52+Ressources!L52</f>
        <v>11.836322625414654</v>
      </c>
      <c r="M52" s="4">
        <f>Energie!M52+Transport!M52+Pollution!M52+Ressources!M52</f>
        <v>13.898648790549725</v>
      </c>
      <c r="N52" s="4">
        <f>Energie!N52+Transport!N52+Pollution!N52+Ressources!N52</f>
        <v>13.703879625405204</v>
      </c>
      <c r="O52" s="4">
        <f>Energie!O52+Transport!O52+Pollution!O52+Ressources!O52</f>
        <v>13.957072626106934</v>
      </c>
      <c r="P52" s="4">
        <f>Energie!P52+Transport!P52+Pollution!P52+Ressources!P52</f>
        <v>13.274422537199143</v>
      </c>
      <c r="Q52" s="4">
        <f>Energie!Q52+Transport!Q52+Pollution!Q52+Ressources!Q52</f>
        <v>14.064115129188377</v>
      </c>
      <c r="R52" s="6"/>
    </row>
    <row r="53" spans="1:18" x14ac:dyDescent="0.25">
      <c r="A53" s="12" t="s">
        <v>37</v>
      </c>
      <c r="B53" s="7" t="s">
        <v>72</v>
      </c>
      <c r="C53" s="14" t="s">
        <v>139</v>
      </c>
      <c r="D53" s="4">
        <f>Energie!D53+Transport!D53+Pollution!D53+Ressources!D53</f>
        <v>350.55033602964295</v>
      </c>
      <c r="E53" s="4">
        <f>Energie!E53+Transport!E53+Pollution!E53+Ressources!E53</f>
        <v>326.17084720094738</v>
      </c>
      <c r="F53" s="4">
        <f>Energie!F53+Transport!F53+Pollution!F53+Ressources!F53</f>
        <v>227.1277193648983</v>
      </c>
      <c r="G53" s="4">
        <f>Energie!G53+Transport!G53+Pollution!G53+Ressources!G53</f>
        <v>265.84522635588979</v>
      </c>
      <c r="H53" s="4">
        <f>Energie!H53+Transport!H53+Pollution!H53+Ressources!H53</f>
        <v>291.42669060307168</v>
      </c>
      <c r="I53" s="4">
        <f>Energie!I53+Transport!I53+Pollution!I53+Ressources!I53</f>
        <v>292.29379978236716</v>
      </c>
      <c r="J53" s="4">
        <f>Energie!J53+Transport!J53+Pollution!J53+Ressources!J53</f>
        <v>275.60745206228472</v>
      </c>
      <c r="K53" s="4">
        <f>Energie!K53+Transport!K53+Pollution!K53+Ressources!K53</f>
        <v>364.32288457415854</v>
      </c>
      <c r="L53" s="4">
        <f>Energie!L53+Transport!L53+Pollution!L53+Ressources!L53</f>
        <v>398.0029526734354</v>
      </c>
      <c r="M53" s="4">
        <f>Energie!M53+Transport!M53+Pollution!M53+Ressources!M53</f>
        <v>429.03969820532802</v>
      </c>
      <c r="N53" s="4">
        <f>Energie!N53+Transport!N53+Pollution!N53+Ressources!N53</f>
        <v>455.47253203073456</v>
      </c>
      <c r="O53" s="4">
        <f>Energie!O53+Transport!O53+Pollution!O53+Ressources!O53</f>
        <v>510.64259881596053</v>
      </c>
      <c r="P53" s="4">
        <f>Energie!P53+Transport!P53+Pollution!P53+Ressources!P53</f>
        <v>466.87100124628114</v>
      </c>
      <c r="Q53" s="4">
        <f>Energie!Q53+Transport!Q53+Pollution!Q53+Ressources!Q53</f>
        <v>524.59980689270526</v>
      </c>
      <c r="R53" s="6"/>
    </row>
    <row r="54" spans="1:18" x14ac:dyDescent="0.25">
      <c r="A54" s="12"/>
      <c r="B54" s="7" t="s">
        <v>73</v>
      </c>
      <c r="C54" s="14" t="s">
        <v>140</v>
      </c>
      <c r="D54" s="4">
        <f>Energie!D54+Transport!D54+Pollution!D54+Ressources!D54</f>
        <v>5.4465345042768236</v>
      </c>
      <c r="E54" s="4">
        <f>Energie!E54+Transport!E54+Pollution!E54+Ressources!E54</f>
        <v>6.2189706122109678</v>
      </c>
      <c r="F54" s="4">
        <f>Energie!F54+Transport!F54+Pollution!F54+Ressources!F54</f>
        <v>7.181207112512876</v>
      </c>
      <c r="G54" s="4">
        <f>Energie!G54+Transport!G54+Pollution!G54+Ressources!G54</f>
        <v>8.0139552964753804</v>
      </c>
      <c r="H54" s="4">
        <f>Energie!H54+Transport!H54+Pollution!H54+Ressources!H54</f>
        <v>8.9174445139311374</v>
      </c>
      <c r="I54" s="4">
        <f>Energie!I54+Transport!I54+Pollution!I54+Ressources!I54</f>
        <v>8.662593970915319</v>
      </c>
      <c r="J54" s="4">
        <f>Energie!J54+Transport!J54+Pollution!J54+Ressources!J54</f>
        <v>9.0029763582843412</v>
      </c>
      <c r="K54" s="4">
        <f>Energie!K54+Transport!K54+Pollution!K54+Ressources!K54</f>
        <v>6.5696466156114912</v>
      </c>
      <c r="L54" s="4">
        <f>Energie!L54+Transport!L54+Pollution!L54+Ressources!L54</f>
        <v>8.4682356250711166</v>
      </c>
      <c r="M54" s="4">
        <f>Energie!M54+Transport!M54+Pollution!M54+Ressources!M54</f>
        <v>9.7019407416152941</v>
      </c>
      <c r="N54" s="4">
        <f>Energie!N54+Transport!N54+Pollution!N54+Ressources!N54</f>
        <v>10.15421494583248</v>
      </c>
      <c r="O54" s="4">
        <f>Energie!O54+Transport!O54+Pollution!O54+Ressources!O54</f>
        <v>9.3711888655303959</v>
      </c>
      <c r="P54" s="4">
        <f>Energie!P54+Transport!P54+Pollution!P54+Ressources!P54</f>
        <v>8.5211983934374835</v>
      </c>
      <c r="Q54" s="4">
        <f>Energie!Q54+Transport!Q54+Pollution!Q54+Ressources!Q54</f>
        <v>9.1862659099635735</v>
      </c>
      <c r="R54" s="6"/>
    </row>
    <row r="55" spans="1:18" x14ac:dyDescent="0.25">
      <c r="A55" s="12"/>
      <c r="B55" s="7" t="s">
        <v>74</v>
      </c>
      <c r="C55" s="14" t="s">
        <v>154</v>
      </c>
      <c r="D55" s="4">
        <f>Energie!D55+Transport!D55+Pollution!D55+Ressources!D55</f>
        <v>1.9552373973854578</v>
      </c>
      <c r="E55" s="4">
        <f>Energie!E55+Transport!E55+Pollution!E55+Ressources!E55</f>
        <v>2.3741835809620486</v>
      </c>
      <c r="F55" s="4">
        <f>Energie!F55+Transport!F55+Pollution!F55+Ressources!F55</f>
        <v>2.4853930222375338</v>
      </c>
      <c r="G55" s="4">
        <f>Energie!G55+Transport!G55+Pollution!G55+Ressources!G55</f>
        <v>2.921851875121908</v>
      </c>
      <c r="H55" s="4">
        <f>Energie!H55+Transport!H55+Pollution!H55+Ressources!H55</f>
        <v>2.765768204885418</v>
      </c>
      <c r="I55" s="4">
        <f>Energie!I55+Transport!I55+Pollution!I55+Ressources!I55</f>
        <v>2.7376529053271543</v>
      </c>
      <c r="J55" s="4">
        <f>Energie!J55+Transport!J55+Pollution!J55+Ressources!J55</f>
        <v>2.46779956783053</v>
      </c>
      <c r="K55" s="4">
        <f>Energie!K55+Transport!K55+Pollution!K55+Ressources!K55</f>
        <v>4.0193353627849371</v>
      </c>
      <c r="L55" s="4">
        <f>Energie!L55+Transport!L55+Pollution!L55+Ressources!L55</f>
        <v>4.0333467409214769</v>
      </c>
      <c r="M55" s="4">
        <f>Energie!M55+Transport!M55+Pollution!M55+Ressources!M55</f>
        <v>4.1407259917937269</v>
      </c>
      <c r="N55" s="4">
        <f>Energie!N55+Transport!N55+Pollution!N55+Ressources!N55</f>
        <v>3.9667690647621208</v>
      </c>
      <c r="O55" s="4">
        <f>Energie!O55+Transport!O55+Pollution!O55+Ressources!O55</f>
        <v>3.8925323247978927</v>
      </c>
      <c r="P55" s="4">
        <f>Energie!P55+Transport!P55+Pollution!P55+Ressources!P55</f>
        <v>3.3122178729905842</v>
      </c>
      <c r="Q55" s="4">
        <f>Energie!Q55+Transport!Q55+Pollution!Q55+Ressources!Q55</f>
        <v>3.5849729733284317</v>
      </c>
      <c r="R55" s="6"/>
    </row>
    <row r="56" spans="1:18" ht="21" x14ac:dyDescent="0.25">
      <c r="A56" s="12"/>
      <c r="B56" s="7" t="s">
        <v>75</v>
      </c>
      <c r="C56" s="14" t="s">
        <v>141</v>
      </c>
      <c r="D56" s="4">
        <f>Energie!D56+Transport!D56+Pollution!D56+Ressources!D56</f>
        <v>60.556324361413729</v>
      </c>
      <c r="E56" s="4">
        <f>Energie!E56+Transport!E56+Pollution!E56+Ressources!E56</f>
        <v>61.91541226356825</v>
      </c>
      <c r="F56" s="4">
        <f>Energie!F56+Transport!F56+Pollution!F56+Ressources!F56</f>
        <v>82.715543627577674</v>
      </c>
      <c r="G56" s="4">
        <f>Energie!G56+Transport!G56+Pollution!G56+Ressources!G56</f>
        <v>93.072668226573938</v>
      </c>
      <c r="H56" s="4">
        <f>Energie!H56+Transport!H56+Pollution!H56+Ressources!H56</f>
        <v>96.143531261501963</v>
      </c>
      <c r="I56" s="4">
        <f>Energie!I56+Transport!I56+Pollution!I56+Ressources!I56</f>
        <v>94.290462452634387</v>
      </c>
      <c r="J56" s="4">
        <f>Energie!J56+Transport!J56+Pollution!J56+Ressources!J56</f>
        <v>87.745569650842896</v>
      </c>
      <c r="K56" s="4">
        <f>Energie!K56+Transport!K56+Pollution!K56+Ressources!K56</f>
        <v>90.089562921999075</v>
      </c>
      <c r="L56" s="4">
        <f>Energie!L56+Transport!L56+Pollution!L56+Ressources!L56</f>
        <v>107.702003290932</v>
      </c>
      <c r="M56" s="4">
        <f>Energie!M56+Transport!M56+Pollution!M56+Ressources!M56</f>
        <v>119.67559685222449</v>
      </c>
      <c r="N56" s="4">
        <f>Energie!N56+Transport!N56+Pollution!N56+Ressources!N56</f>
        <v>120.09898973992961</v>
      </c>
      <c r="O56" s="4">
        <f>Energie!O56+Transport!O56+Pollution!O56+Ressources!O56</f>
        <v>129.67192276815157</v>
      </c>
      <c r="P56" s="4">
        <f>Energie!P56+Transport!P56+Pollution!P56+Ressources!P56</f>
        <v>113.35983642723104</v>
      </c>
      <c r="Q56" s="4">
        <f>Energie!Q56+Transport!Q56+Pollution!Q56+Ressources!Q56</f>
        <v>127.55222844906542</v>
      </c>
      <c r="R56" s="6"/>
    </row>
    <row r="57" spans="1:18" x14ac:dyDescent="0.25">
      <c r="A57" s="12" t="s">
        <v>39</v>
      </c>
      <c r="B57" s="7" t="s">
        <v>76</v>
      </c>
      <c r="C57" s="14" t="s">
        <v>142</v>
      </c>
      <c r="D57" s="4">
        <f>Energie!D57+Transport!D57+Pollution!D57+Ressources!D57</f>
        <v>135.55670370366786</v>
      </c>
      <c r="E57" s="4">
        <f>Energie!E57+Transport!E57+Pollution!E57+Ressources!E57</f>
        <v>136.68357013476728</v>
      </c>
      <c r="F57" s="4">
        <f>Energie!F57+Transport!F57+Pollution!F57+Ressources!F57</f>
        <v>138.6536194110613</v>
      </c>
      <c r="G57" s="4">
        <f>Energie!G57+Transport!G57+Pollution!G57+Ressources!G57</f>
        <v>135.99067600099764</v>
      </c>
      <c r="H57" s="4">
        <f>Energie!H57+Transport!H57+Pollution!H57+Ressources!H57</f>
        <v>143.83927413983716</v>
      </c>
      <c r="I57" s="4">
        <f>Energie!I57+Transport!I57+Pollution!I57+Ressources!I57</f>
        <v>137.46017198244454</v>
      </c>
      <c r="J57" s="4">
        <f>Energie!J57+Transport!J57+Pollution!J57+Ressources!J57</f>
        <v>148.08033749678791</v>
      </c>
      <c r="K57" s="4">
        <f>Energie!K57+Transport!K57+Pollution!K57+Ressources!K57</f>
        <v>166.42337954249595</v>
      </c>
      <c r="L57" s="4">
        <f>Energie!L57+Transport!L57+Pollution!L57+Ressources!L57</f>
        <v>199.34268405906235</v>
      </c>
      <c r="M57" s="4">
        <f>Energie!M57+Transport!M57+Pollution!M57+Ressources!M57</f>
        <v>209.27370924792484</v>
      </c>
      <c r="N57" s="4">
        <f>Energie!N57+Transport!N57+Pollution!N57+Ressources!N57</f>
        <v>194.80504430635585</v>
      </c>
      <c r="O57" s="4">
        <f>Energie!O57+Transport!O57+Pollution!O57+Ressources!O57</f>
        <v>203.43916841950445</v>
      </c>
      <c r="P57" s="4">
        <f>Energie!P57+Transport!P57+Pollution!P57+Ressources!P57</f>
        <v>175.0920738902532</v>
      </c>
      <c r="Q57" s="4">
        <f>Energie!Q57+Transport!Q57+Pollution!Q57+Ressources!Q57</f>
        <v>198.35405770803413</v>
      </c>
      <c r="R57" s="6"/>
    </row>
    <row r="58" spans="1:18" x14ac:dyDescent="0.25">
      <c r="A58" s="12" t="s">
        <v>40</v>
      </c>
      <c r="B58" s="7" t="s">
        <v>38</v>
      </c>
      <c r="C58" s="14" t="s">
        <v>143</v>
      </c>
      <c r="D58" s="4">
        <f>Energie!D58+Transport!D58+Pollution!D58+Ressources!D58</f>
        <v>65.10950140494549</v>
      </c>
      <c r="E58" s="4">
        <f>Energie!E58+Transport!E58+Pollution!E58+Ressources!E58</f>
        <v>80.800257552361273</v>
      </c>
      <c r="F58" s="4">
        <f>Energie!F58+Transport!F58+Pollution!F58+Ressources!F58</f>
        <v>31.129092407947965</v>
      </c>
      <c r="G58" s="4">
        <f>Energie!G58+Transport!G58+Pollution!G58+Ressources!G58</f>
        <v>34.932419183147225</v>
      </c>
      <c r="H58" s="4">
        <f>Energie!H58+Transport!H58+Pollution!H58+Ressources!H58</f>
        <v>36.858103227021964</v>
      </c>
      <c r="I58" s="4">
        <f>Energie!I58+Transport!I58+Pollution!I58+Ressources!I58</f>
        <v>38.043533521013337</v>
      </c>
      <c r="J58" s="4">
        <f>Energie!J58+Transport!J58+Pollution!J58+Ressources!J58</f>
        <v>41.966016453409544</v>
      </c>
      <c r="K58" s="4">
        <f>Energie!K58+Transport!K58+Pollution!K58+Ressources!K58</f>
        <v>51.776409086286094</v>
      </c>
      <c r="L58" s="4">
        <f>Energie!L58+Transport!L58+Pollution!L58+Ressources!L58</f>
        <v>62.810059183849766</v>
      </c>
      <c r="M58" s="4">
        <f>Energie!M58+Transport!M58+Pollution!M58+Ressources!M58</f>
        <v>70.263754451662166</v>
      </c>
      <c r="N58" s="4">
        <f>Energie!N58+Transport!N58+Pollution!N58+Ressources!N58</f>
        <v>76.945097702310292</v>
      </c>
      <c r="O58" s="4">
        <f>Energie!O58+Transport!O58+Pollution!O58+Ressources!O58</f>
        <v>77.24299803372169</v>
      </c>
      <c r="P58" s="4">
        <f>Energie!P58+Transport!P58+Pollution!P58+Ressources!P58</f>
        <v>68.88849977370306</v>
      </c>
      <c r="Q58" s="4">
        <f>Energie!Q58+Transport!Q58+Pollution!Q58+Ressources!Q58</f>
        <v>76.551307631486807</v>
      </c>
      <c r="R58" s="6"/>
    </row>
    <row r="59" spans="1:18" x14ac:dyDescent="0.25">
      <c r="A59" s="12" t="s">
        <v>42</v>
      </c>
      <c r="B59" s="2" t="s">
        <v>77</v>
      </c>
      <c r="C59" s="14" t="s">
        <v>144</v>
      </c>
      <c r="D59" s="4">
        <f>Energie!D59+Transport!D59+Pollution!D59+Ressources!D59</f>
        <v>56.415409809083748</v>
      </c>
      <c r="E59" s="4">
        <f>Energie!E59+Transport!E59+Pollution!E59+Ressources!E59</f>
        <v>62.596634871849758</v>
      </c>
      <c r="F59" s="4">
        <f>Energie!F59+Transport!F59+Pollution!F59+Ressources!F59</f>
        <v>106.43917962061182</v>
      </c>
      <c r="G59" s="4">
        <f>Energie!G59+Transport!G59+Pollution!G59+Ressources!G59</f>
        <v>114.06531038642549</v>
      </c>
      <c r="H59" s="4">
        <f>Energie!H59+Transport!H59+Pollution!H59+Ressources!H59</f>
        <v>115.52252342095613</v>
      </c>
      <c r="I59" s="4">
        <f>Energie!I59+Transport!I59+Pollution!I59+Ressources!I59</f>
        <v>113.63059765465047</v>
      </c>
      <c r="J59" s="4">
        <f>Energie!J59+Transport!J59+Pollution!J59+Ressources!J59</f>
        <v>111.65340086745081</v>
      </c>
      <c r="K59" s="4">
        <f>Energie!K59+Transport!K59+Pollution!K59+Ressources!K59</f>
        <v>161.43440376537177</v>
      </c>
      <c r="L59" s="4">
        <f>Energie!L59+Transport!L59+Pollution!L59+Ressources!L59</f>
        <v>186.40870257695053</v>
      </c>
      <c r="M59" s="4">
        <f>Energie!M59+Transport!M59+Pollution!M59+Ressources!M59</f>
        <v>202.72048337924215</v>
      </c>
      <c r="N59" s="4">
        <f>Energie!N59+Transport!N59+Pollution!N59+Ressources!N59</f>
        <v>205.04216232726816</v>
      </c>
      <c r="O59" s="4">
        <f>Energie!O59+Transport!O59+Pollution!O59+Ressources!O59</f>
        <v>209.22549868719938</v>
      </c>
      <c r="P59" s="4">
        <f>Energie!P59+Transport!P59+Pollution!P59+Ressources!P59</f>
        <v>186.53202609928783</v>
      </c>
      <c r="Q59" s="4">
        <f>Energie!Q59+Transport!Q59+Pollution!Q59+Ressources!Q59</f>
        <v>206.08849093440915</v>
      </c>
      <c r="R59" s="6"/>
    </row>
    <row r="60" spans="1:18" x14ac:dyDescent="0.25">
      <c r="A60" s="12"/>
      <c r="B60" s="2" t="s">
        <v>78</v>
      </c>
      <c r="C60" s="14" t="s">
        <v>155</v>
      </c>
      <c r="D60" s="4">
        <f>Energie!D60+Transport!D60+Pollution!D60+Ressources!D60</f>
        <v>22.38659642878784</v>
      </c>
      <c r="E60" s="4">
        <f>Energie!E60+Transport!E60+Pollution!E60+Ressources!E60</f>
        <v>25.552024745168332</v>
      </c>
      <c r="F60" s="4">
        <f>Energie!F60+Transport!F60+Pollution!F60+Ressources!F60</f>
        <v>34.129597809258414</v>
      </c>
      <c r="G60" s="4">
        <f>Energie!G60+Transport!G60+Pollution!G60+Ressources!G60</f>
        <v>39.741698990621494</v>
      </c>
      <c r="H60" s="4">
        <f>Energie!H60+Transport!H60+Pollution!H60+Ressources!H60</f>
        <v>43.858517990060342</v>
      </c>
      <c r="I60" s="4">
        <f>Energie!I60+Transport!I60+Pollution!I60+Ressources!I60</f>
        <v>43.956498630159373</v>
      </c>
      <c r="J60" s="4">
        <f>Energie!J60+Transport!J60+Pollution!J60+Ressources!J60</f>
        <v>45.01052943739969</v>
      </c>
      <c r="K60" s="4">
        <f>Energie!K60+Transport!K60+Pollution!K60+Ressources!K60</f>
        <v>58.362631788460526</v>
      </c>
      <c r="L60" s="4">
        <f>Energie!L60+Transport!L60+Pollution!L60+Ressources!L60</f>
        <v>86.315511433111283</v>
      </c>
      <c r="M60" s="4">
        <f>Energie!M60+Transport!M60+Pollution!M60+Ressources!M60</f>
        <v>99.418762141801423</v>
      </c>
      <c r="N60" s="4">
        <f>Energie!N60+Transport!N60+Pollution!N60+Ressources!N60</f>
        <v>88.514710067586577</v>
      </c>
      <c r="O60" s="4">
        <f>Energie!O60+Transport!O60+Pollution!O60+Ressources!O60</f>
        <v>91.52593351577984</v>
      </c>
      <c r="P60" s="4">
        <f>Energie!P60+Transport!P60+Pollution!P60+Ressources!P60</f>
        <v>84.677922343789589</v>
      </c>
      <c r="Q60" s="4">
        <f>Energie!Q60+Transport!Q60+Pollution!Q60+Ressources!Q60</f>
        <v>91.619472471546089</v>
      </c>
      <c r="R60" s="6"/>
    </row>
    <row r="61" spans="1:18" ht="21" x14ac:dyDescent="0.25">
      <c r="A61" s="12" t="s">
        <v>84</v>
      </c>
      <c r="B61" s="2" t="s">
        <v>79</v>
      </c>
      <c r="C61" s="14" t="s">
        <v>156</v>
      </c>
      <c r="D61" s="4">
        <f>Energie!D61+Transport!D61+Pollution!D61+Ressources!D61</f>
        <v>11.130475341682123</v>
      </c>
      <c r="E61" s="4">
        <f>Energie!E61+Transport!E61+Pollution!E61+Ressources!E61</f>
        <v>10.035212096898274</v>
      </c>
      <c r="F61" s="4">
        <f>Energie!F61+Transport!F61+Pollution!F61+Ressources!F61</f>
        <v>8.4861623579447478</v>
      </c>
      <c r="G61" s="4">
        <f>Energie!G61+Transport!G61+Pollution!G61+Ressources!G61</f>
        <v>9.57264128192935</v>
      </c>
      <c r="H61" s="4">
        <f>Energie!H61+Transport!H61+Pollution!H61+Ressources!H61</f>
        <v>10.34397281515356</v>
      </c>
      <c r="I61" s="4">
        <f>Energie!I61+Transport!I61+Pollution!I61+Ressources!I61</f>
        <v>10.322429554085275</v>
      </c>
      <c r="J61" s="4">
        <f>Energie!J61+Transport!J61+Pollution!J61+Ressources!J61</f>
        <v>12.276938728823083</v>
      </c>
      <c r="K61" s="4">
        <f>Energie!K61+Transport!K61+Pollution!K61+Ressources!K61</f>
        <v>13.350232581081487</v>
      </c>
      <c r="L61" s="4">
        <f>Energie!L61+Transport!L61+Pollution!L61+Ressources!L61</f>
        <v>14.340101311470709</v>
      </c>
      <c r="M61" s="4">
        <f>Energie!M61+Transport!M61+Pollution!M61+Ressources!M61</f>
        <v>17.496657033003064</v>
      </c>
      <c r="N61" s="4">
        <f>Energie!N61+Transport!N61+Pollution!N61+Ressources!N61</f>
        <v>18.373131223362588</v>
      </c>
      <c r="O61" s="4">
        <f>Energie!O61+Transport!O61+Pollution!O61+Ressources!O61</f>
        <v>18.307216709219581</v>
      </c>
      <c r="P61" s="4">
        <f>Energie!P61+Transport!P61+Pollution!P61+Ressources!P61</f>
        <v>17.425901193286752</v>
      </c>
      <c r="Q61" s="4">
        <f>Energie!Q61+Transport!Q61+Pollution!Q61+Ressources!Q61</f>
        <v>18.342700269189763</v>
      </c>
      <c r="R61" s="6"/>
    </row>
    <row r="62" spans="1:18" x14ac:dyDescent="0.25">
      <c r="A62" s="12"/>
      <c r="B62" s="2" t="s">
        <v>20</v>
      </c>
      <c r="C62" s="14" t="s">
        <v>145</v>
      </c>
      <c r="D62" s="4">
        <f>Energie!D62+Transport!D62+Pollution!D62+Ressources!D62</f>
        <v>11.226754536667938</v>
      </c>
      <c r="E62" s="4">
        <f>Energie!E62+Transport!E62+Pollution!E62+Ressources!E62</f>
        <v>10.588543142180811</v>
      </c>
      <c r="F62" s="4">
        <f>Energie!F62+Transport!F62+Pollution!F62+Ressources!F62</f>
        <v>13.598683728658587</v>
      </c>
      <c r="G62" s="4">
        <f>Energie!G62+Transport!G62+Pollution!G62+Ressources!G62</f>
        <v>14.637990065353041</v>
      </c>
      <c r="H62" s="4">
        <f>Energie!H62+Transport!H62+Pollution!H62+Ressources!H62</f>
        <v>15.387775875791409</v>
      </c>
      <c r="I62" s="4">
        <f>Energie!I62+Transport!I62+Pollution!I62+Ressources!I62</f>
        <v>16.232550649548841</v>
      </c>
      <c r="J62" s="4">
        <f>Energie!J62+Transport!J62+Pollution!J62+Ressources!J62</f>
        <v>17.053337646959768</v>
      </c>
      <c r="K62" s="4">
        <f>Energie!K62+Transport!K62+Pollution!K62+Ressources!K62</f>
        <v>20.440352673165702</v>
      </c>
      <c r="L62" s="4">
        <f>Energie!L62+Transport!L62+Pollution!L62+Ressources!L62</f>
        <v>22.869900102178107</v>
      </c>
      <c r="M62" s="4">
        <f>Energie!M62+Transport!M62+Pollution!M62+Ressources!M62</f>
        <v>27.032293716191717</v>
      </c>
      <c r="N62" s="4">
        <f>Energie!N62+Transport!N62+Pollution!N62+Ressources!N62</f>
        <v>27.01237155451847</v>
      </c>
      <c r="O62" s="4">
        <f>Energie!O62+Transport!O62+Pollution!O62+Ressources!O62</f>
        <v>28.912270073535453</v>
      </c>
      <c r="P62" s="4">
        <f>Energie!P62+Transport!P62+Pollution!P62+Ressources!P62</f>
        <v>28.360458616773908</v>
      </c>
      <c r="Q62" s="4">
        <f>Energie!Q62+Transport!Q62+Pollution!Q62+Ressources!Q62</f>
        <v>28.903535586853572</v>
      </c>
      <c r="R62" s="6"/>
    </row>
    <row r="63" spans="1:18" x14ac:dyDescent="0.25">
      <c r="A63" s="12" t="s">
        <v>85</v>
      </c>
      <c r="B63" s="2" t="s">
        <v>80</v>
      </c>
      <c r="C63" s="14" t="s">
        <v>146</v>
      </c>
      <c r="D63" s="4">
        <f>Energie!D63+Transport!D63+Pollution!D63+Ressources!D63</f>
        <v>15.035238742893705</v>
      </c>
      <c r="E63" s="4">
        <f>Energie!E63+Transport!E63+Pollution!E63+Ressources!E63</f>
        <v>25.390969421725178</v>
      </c>
      <c r="F63" s="4">
        <f>Energie!F63+Transport!F63+Pollution!F63+Ressources!F63</f>
        <v>12.002616632414565</v>
      </c>
      <c r="G63" s="4">
        <f>Energie!G63+Transport!G63+Pollution!G63+Ressources!G63</f>
        <v>11.974167891940681</v>
      </c>
      <c r="H63" s="4">
        <f>Energie!H63+Transport!H63+Pollution!H63+Ressources!H63</f>
        <v>12.86972866009266</v>
      </c>
      <c r="I63" s="4">
        <f>Energie!I63+Transport!I63+Pollution!I63+Ressources!I63</f>
        <v>11.287420864787796</v>
      </c>
      <c r="J63" s="4">
        <f>Energie!J63+Transport!J63+Pollution!J63+Ressources!J63</f>
        <v>10.461027074268786</v>
      </c>
      <c r="K63" s="4">
        <f>Energie!K63+Transport!K63+Pollution!K63+Ressources!K63</f>
        <v>9.1776710790326597</v>
      </c>
      <c r="L63" s="4">
        <f>Energie!L63+Transport!L63+Pollution!L63+Ressources!L63</f>
        <v>10.985497894534527</v>
      </c>
      <c r="M63" s="4">
        <f>Energie!M63+Transport!M63+Pollution!M63+Ressources!M63</f>
        <v>13.101530744002019</v>
      </c>
      <c r="N63" s="4">
        <f>Energie!N63+Transport!N63+Pollution!N63+Ressources!N63</f>
        <v>11.886803520110298</v>
      </c>
      <c r="O63" s="4">
        <f>Energie!O63+Transport!O63+Pollution!O63+Ressources!O63</f>
        <v>12.235854904769097</v>
      </c>
      <c r="P63" s="4">
        <f>Energie!P63+Transport!P63+Pollution!P63+Ressources!P63</f>
        <v>11.666845199931593</v>
      </c>
      <c r="Q63" s="4">
        <f>Energie!Q63+Transport!Q63+Pollution!Q63+Ressources!Q63</f>
        <v>12.268739801107843</v>
      </c>
      <c r="R63" s="6"/>
    </row>
    <row r="64" spans="1:18" x14ac:dyDescent="0.25">
      <c r="A64" s="12"/>
      <c r="B64" s="2" t="s">
        <v>41</v>
      </c>
      <c r="C64" s="14" t="s">
        <v>147</v>
      </c>
      <c r="D64" s="4">
        <f>Energie!D64+Transport!D64+Pollution!D64+Ressources!D64</f>
        <v>2.0561363795756127</v>
      </c>
      <c r="E64" s="4">
        <f>Energie!E64+Transport!E64+Pollution!E64+Ressources!E64</f>
        <v>2.2236458097077474</v>
      </c>
      <c r="F64" s="4">
        <f>Energie!F64+Transport!F64+Pollution!F64+Ressources!F64</f>
        <v>9.6270845238003382</v>
      </c>
      <c r="G64" s="4">
        <f>Energie!G64+Transport!G64+Pollution!G64+Ressources!G64</f>
        <v>8.6143455233746078</v>
      </c>
      <c r="H64" s="4">
        <f>Energie!H64+Transport!H64+Pollution!H64+Ressources!H64</f>
        <v>9.3049343475825541</v>
      </c>
      <c r="I64" s="4">
        <f>Energie!I64+Transport!I64+Pollution!I64+Ressources!I64</f>
        <v>9.2071338888134715</v>
      </c>
      <c r="J64" s="4">
        <f>Energie!J64+Transport!J64+Pollution!J64+Ressources!J64</f>
        <v>6.2747777215575935</v>
      </c>
      <c r="K64" s="4">
        <f>Energie!K64+Transport!K64+Pollution!K64+Ressources!K64</f>
        <v>4.1034927722232517</v>
      </c>
      <c r="L64" s="4">
        <f>Energie!L64+Transport!L64+Pollution!L64+Ressources!L64</f>
        <v>4.6444826496138978</v>
      </c>
      <c r="M64" s="4">
        <f>Energie!M64+Transport!M64+Pollution!M64+Ressources!M64</f>
        <v>4.762532469984345</v>
      </c>
      <c r="N64" s="4">
        <f>Energie!N64+Transport!N64+Pollution!N64+Ressources!N64</f>
        <v>4.7638507479225494</v>
      </c>
      <c r="O64" s="4">
        <f>Energie!O64+Transport!O64+Pollution!O64+Ressources!O64</f>
        <v>5.0374026558267309</v>
      </c>
      <c r="P64" s="4">
        <f>Energie!P64+Transport!P64+Pollution!P64+Ressources!P64</f>
        <v>4.3931528344746154</v>
      </c>
      <c r="Q64" s="4">
        <f>Energie!Q64+Transport!Q64+Pollution!Q64+Ressources!Q64</f>
        <v>4.9122948077724642</v>
      </c>
      <c r="R64" s="6"/>
    </row>
    <row r="65" spans="1:18" x14ac:dyDescent="0.25">
      <c r="A65" s="12"/>
      <c r="B65" s="2" t="s">
        <v>81</v>
      </c>
      <c r="C65" s="14" t="s">
        <v>148</v>
      </c>
      <c r="D65" s="4">
        <f>Energie!D65+Transport!D65+Pollution!D65+Ressources!D65</f>
        <v>23.902712513981278</v>
      </c>
      <c r="E65" s="4">
        <f>Energie!E65+Transport!E65+Pollution!E65+Ressources!E65</f>
        <v>24.937988836456466</v>
      </c>
      <c r="F65" s="4">
        <f>Energie!F65+Transport!F65+Pollution!F65+Ressources!F65</f>
        <v>30.868582238774081</v>
      </c>
      <c r="G65" s="4">
        <f>Energie!G65+Transport!G65+Pollution!G65+Ressources!G65</f>
        <v>34.634607123269355</v>
      </c>
      <c r="H65" s="4">
        <f>Energie!H65+Transport!H65+Pollution!H65+Ressources!H65</f>
        <v>35.133418511317551</v>
      </c>
      <c r="I65" s="4">
        <f>Energie!I65+Transport!I65+Pollution!I65+Ressources!I65</f>
        <v>35.121035042719441</v>
      </c>
      <c r="J65" s="4">
        <f>Energie!J65+Transport!J65+Pollution!J65+Ressources!J65</f>
        <v>35.928440328484335</v>
      </c>
      <c r="K65" s="4">
        <f>Energie!K65+Transport!K65+Pollution!K65+Ressources!K65</f>
        <v>32.340900104913239</v>
      </c>
      <c r="L65" s="4">
        <f>Energie!L65+Transport!L65+Pollution!L65+Ressources!L65</f>
        <v>35.216981068867057</v>
      </c>
      <c r="M65" s="4">
        <f>Energie!M65+Transport!M65+Pollution!M65+Ressources!M65</f>
        <v>39.660626300531966</v>
      </c>
      <c r="N65" s="4">
        <f>Energie!N65+Transport!N65+Pollution!N65+Ressources!N65</f>
        <v>37.028013787747518</v>
      </c>
      <c r="O65" s="4">
        <f>Energie!O65+Transport!O65+Pollution!O65+Ressources!O65</f>
        <v>37.673218931177537</v>
      </c>
      <c r="P65" s="4">
        <f>Energie!P65+Transport!P65+Pollution!P65+Ressources!P65</f>
        <v>34.691784430927854</v>
      </c>
      <c r="Q65" s="4">
        <f>Energie!Q65+Transport!Q65+Pollution!Q65+Ressources!Q65</f>
        <v>37.301110898058973</v>
      </c>
      <c r="R65" s="6"/>
    </row>
    <row r="66" spans="1:18" ht="21" x14ac:dyDescent="0.25">
      <c r="A66" s="12" t="s">
        <v>86</v>
      </c>
      <c r="B66" s="2" t="s">
        <v>82</v>
      </c>
      <c r="C66" s="14" t="s">
        <v>157</v>
      </c>
      <c r="D66" s="4">
        <f>Energie!D66+Transport!D66+Pollution!D66+Ressources!D66</f>
        <v>0</v>
      </c>
      <c r="E66" s="4">
        <f>Energie!E66+Transport!E66+Pollution!E66+Ressources!E66</f>
        <v>0</v>
      </c>
      <c r="F66" s="4">
        <f>Energie!F66+Transport!F66+Pollution!F66+Ressources!F66</f>
        <v>0</v>
      </c>
      <c r="G66" s="4">
        <f>Energie!G66+Transport!G66+Pollution!G66+Ressources!G66</f>
        <v>0</v>
      </c>
      <c r="H66" s="4">
        <f>Energie!H66+Transport!H66+Pollution!H66+Ressources!H66</f>
        <v>0</v>
      </c>
      <c r="I66" s="4">
        <f>Energie!I66+Transport!I66+Pollution!I66+Ressources!I66</f>
        <v>0</v>
      </c>
      <c r="J66" s="4">
        <f>Energie!J66+Transport!J66+Pollution!J66+Ressources!J66</f>
        <v>0</v>
      </c>
      <c r="K66" s="4">
        <f>Energie!K66+Transport!K66+Pollution!K66+Ressources!K66</f>
        <v>0</v>
      </c>
      <c r="L66" s="4">
        <f>Energie!L66+Transport!L66+Pollution!L66+Ressources!L66</f>
        <v>2.4289892274671999E-3</v>
      </c>
      <c r="M66" s="4">
        <f>Energie!M66+Transport!M66+Pollution!M66+Ressources!M66</f>
        <v>1.1487573507358999E-2</v>
      </c>
      <c r="N66" s="4">
        <f>Energie!N66+Transport!N66+Pollution!N66+Ressources!N66</f>
        <v>4.8960505718850401E-3</v>
      </c>
      <c r="O66" s="4">
        <f>Energie!O66+Transport!O66+Pollution!O66+Ressources!O66</f>
        <v>4.2712380573482599E-3</v>
      </c>
      <c r="P66" s="4">
        <f>Energie!P66+Transport!P66+Pollution!P66+Ressources!P66</f>
        <v>1.36450851945807E-3</v>
      </c>
      <c r="Q66" s="4">
        <f>Energie!Q66+Transport!Q66+Pollution!Q66+Ressources!Q66</f>
        <v>1.57972728140865E-3</v>
      </c>
      <c r="R66" s="6"/>
    </row>
    <row r="67" spans="1:18" x14ac:dyDescent="0.25">
      <c r="A67" s="12" t="s">
        <v>87</v>
      </c>
      <c r="B67" s="2" t="s">
        <v>43</v>
      </c>
      <c r="C67" s="14" t="s">
        <v>149</v>
      </c>
      <c r="D67" s="4">
        <f>Energie!D67+Transport!D67+Pollution!D67+Ressources!D67</f>
        <v>0.2511177919725</v>
      </c>
      <c r="E67" s="4">
        <f>Energie!E67+Transport!E67+Pollution!E67+Ressources!E67</f>
        <v>0.21104098903827501</v>
      </c>
      <c r="F67" s="4">
        <f>Energie!F67+Transport!F67+Pollution!F67+Ressources!F67</f>
        <v>0.18813982586478301</v>
      </c>
      <c r="G67" s="4">
        <f>Energie!G67+Transport!G67+Pollution!G67+Ressources!G67</f>
        <v>0.26309883937042</v>
      </c>
      <c r="H67" s="4">
        <f>Energie!H67+Transport!H67+Pollution!H67+Ressources!H67</f>
        <v>0.36076854945915898</v>
      </c>
      <c r="I67" s="4">
        <f>Energie!I67+Transport!I67+Pollution!I67+Ressources!I67</f>
        <v>0.40125888353189498</v>
      </c>
      <c r="J67" s="4">
        <f>Energie!J67+Transport!J67+Pollution!J67+Ressources!J67</f>
        <v>0.31398618814979701</v>
      </c>
      <c r="K67" s="4">
        <f>Energie!K67+Transport!K67+Pollution!K67+Ressources!K67</f>
        <v>0.43516703692625103</v>
      </c>
      <c r="L67" s="4">
        <f>Energie!L67+Transport!L67+Pollution!L67+Ressources!L67</f>
        <v>0.287585651168759</v>
      </c>
      <c r="M67" s="4">
        <f>Energie!M67+Transport!M67+Pollution!M67+Ressources!M67</f>
        <v>0.377392492952348</v>
      </c>
      <c r="N67" s="4">
        <f>Energie!N67+Transport!N67+Pollution!N67+Ressources!N67</f>
        <v>0.396072740003452</v>
      </c>
      <c r="O67" s="4">
        <f>Energie!O67+Transport!O67+Pollution!O67+Ressources!O67</f>
        <v>0.346477505366866</v>
      </c>
      <c r="P67" s="4">
        <f>Energie!P67+Transport!P67+Pollution!P67+Ressources!P67</f>
        <v>0.402055600577996</v>
      </c>
      <c r="Q67" s="4">
        <f>Energie!Q67+Transport!Q67+Pollution!Q67+Ressources!Q67</f>
        <v>0.41742296165237802</v>
      </c>
      <c r="R67" s="6"/>
    </row>
    <row r="68" spans="1:18" ht="13.5" customHeight="1" x14ac:dyDescent="0.25">
      <c r="A68" s="20" t="s">
        <v>158</v>
      </c>
      <c r="B68" s="20"/>
      <c r="C68" s="20"/>
      <c r="D68" s="4">
        <f>Energie!D68+Transport!D68+Pollution!D68+Ressources!D68</f>
        <v>3469.1899768472999</v>
      </c>
      <c r="E68" s="4">
        <f>Energie!E68+Transport!E68+Pollution!E68+Ressources!E68</f>
        <v>3640.8988680823236</v>
      </c>
      <c r="F68" s="4">
        <f>Energie!F68+Transport!F68+Pollution!F68+Ressources!F68</f>
        <v>4709.6837647286875</v>
      </c>
      <c r="G68" s="4">
        <f>Energie!G68+Transport!G68+Pollution!G68+Ressources!G68</f>
        <v>4979.539338995738</v>
      </c>
      <c r="H68" s="4">
        <f>Energie!H68+Transport!H68+Pollution!H68+Ressources!H68</f>
        <v>4847.660388508697</v>
      </c>
      <c r="I68" s="4">
        <f>Energie!I68+Transport!I68+Pollution!I68+Ressources!I68</f>
        <v>5047.0006002678265</v>
      </c>
      <c r="J68" s="4">
        <f>Energie!J68+Transport!J68+Pollution!J68+Ressources!J68</f>
        <v>5515.7336950604549</v>
      </c>
      <c r="K68" s="4">
        <f>Energie!K68+Transport!K68+Pollution!K68+Ressources!K68</f>
        <v>5789.6204532769043</v>
      </c>
      <c r="L68" s="4">
        <f>Energie!L68+Transport!L68+Pollution!L68+Ressources!L68</f>
        <v>5860.7468818166353</v>
      </c>
      <c r="M68" s="4">
        <f>Energie!M68+Transport!M68+Pollution!M68+Ressources!M68</f>
        <v>5585.7030690725724</v>
      </c>
      <c r="N68" s="4">
        <f>Energie!N68+Transport!N68+Pollution!N68+Ressources!N68</f>
        <v>5937.0569704110212</v>
      </c>
      <c r="O68" s="4">
        <f>Energie!O68+Transport!O68+Pollution!O68+Ressources!O68</f>
        <v>5679.7837724265592</v>
      </c>
      <c r="P68" s="4">
        <f>Energie!P68+Transport!P68+Pollution!P68+Ressources!P68</f>
        <v>5277.5336574238163</v>
      </c>
      <c r="Q68" s="4">
        <f>Energie!Q68+Transport!Q68+Pollution!Q68+Ressources!Q68</f>
        <v>5645.2153992854901</v>
      </c>
      <c r="R68" s="6"/>
    </row>
    <row r="69" spans="1:18" ht="15" customHeight="1" x14ac:dyDescent="0.25">
      <c r="A69" s="20" t="s">
        <v>159</v>
      </c>
      <c r="B69" s="20"/>
      <c r="C69" s="20"/>
      <c r="D69" s="4">
        <f>Energie!D69+Transport!D69+Pollution!D69+Ressources!D69</f>
        <v>108.59917386200709</v>
      </c>
      <c r="E69" s="4">
        <f>Energie!E69+Transport!E69+Pollution!E69+Ressources!E69</f>
        <v>99.906190680833106</v>
      </c>
      <c r="F69" s="4">
        <f>Energie!F69+Transport!F69+Pollution!F69+Ressources!F69</f>
        <v>113.9327436931536</v>
      </c>
      <c r="G69" s="4">
        <f>Energie!G69+Transport!G69+Pollution!G69+Ressources!G69</f>
        <v>114.56518953080649</v>
      </c>
      <c r="H69" s="4">
        <f>Energie!H69+Transport!H69+Pollution!H69+Ressources!H69</f>
        <v>98.9985085749897</v>
      </c>
      <c r="I69" s="4">
        <f>Energie!I69+Transport!I69+Pollution!I69+Ressources!I69</f>
        <v>92.731184903297006</v>
      </c>
      <c r="J69" s="4">
        <f>Energie!J69+Transport!J69+Pollution!J69+Ressources!J69</f>
        <v>103.1678605078489</v>
      </c>
      <c r="K69" s="4">
        <f>Energie!K69+Transport!K69+Pollution!K69+Ressources!K69</f>
        <v>120.6037623215025</v>
      </c>
      <c r="L69" s="4">
        <f>Energie!L69+Transport!L69+Pollution!L69+Ressources!L69</f>
        <v>108.9286360361473</v>
      </c>
      <c r="M69" s="4">
        <f>Energie!M69+Transport!M69+Pollution!M69+Ressources!M69</f>
        <v>293.2181301151121</v>
      </c>
      <c r="N69" s="4">
        <f>Energie!N69+Transport!N69+Pollution!N69+Ressources!N69</f>
        <v>243.8543469960149</v>
      </c>
      <c r="O69" s="4">
        <f>Energie!O69+Transport!O69+Pollution!O69+Ressources!O69</f>
        <v>383.35743968724</v>
      </c>
      <c r="P69" s="4">
        <f>Energie!P69+Transport!P69+Pollution!P69+Ressources!P69</f>
        <v>394.32433954636701</v>
      </c>
      <c r="Q69" s="4">
        <f>Energie!Q69+Transport!Q69+Pollution!Q69+Ressources!Q69</f>
        <v>403.22474595263799</v>
      </c>
      <c r="R69" s="6"/>
    </row>
    <row r="70" spans="1:18" x14ac:dyDescent="0.25">
      <c r="A70" s="21" t="s">
        <v>160</v>
      </c>
      <c r="B70" s="21"/>
      <c r="C70" s="21"/>
      <c r="D70" s="4">
        <f>Energie!D70+Transport!D70+Pollution!D70+Ressources!D70</f>
        <v>11.254471709993698</v>
      </c>
      <c r="E70" s="4">
        <f>Energie!E70+Transport!E70+Pollution!E70+Ressources!E70</f>
        <v>8.4986819738445174</v>
      </c>
      <c r="F70" s="4">
        <f>Energie!F70+Transport!F70+Pollution!F70+Ressources!F70</f>
        <v>9.9790557386392287</v>
      </c>
      <c r="G70" s="4">
        <f>Energie!G70+Transport!G70+Pollution!G70+Ressources!G70</f>
        <v>12.366239086803105</v>
      </c>
      <c r="H70" s="4">
        <f>Energie!H70+Transport!H70+Pollution!H70+Ressources!H70</f>
        <v>13.92909945967347</v>
      </c>
      <c r="I70" s="4">
        <f>Energie!I70+Transport!I70+Pollution!I70+Ressources!I70</f>
        <v>14.388816554245912</v>
      </c>
      <c r="J70" s="4">
        <f>Energie!J70+Transport!J70+Pollution!J70+Ressources!J70</f>
        <v>15.990890390822949</v>
      </c>
      <c r="K70" s="4">
        <f>Energie!K70+Transport!K70+Pollution!K70+Ressources!K70</f>
        <v>19.385317388011323</v>
      </c>
      <c r="L70" s="4">
        <f>Energie!L70+Transport!L70+Pollution!L70+Ressources!L70</f>
        <v>18.961277337596698</v>
      </c>
      <c r="M70" s="4">
        <f>Energie!M70+Transport!M70+Pollution!M70+Ressources!M70</f>
        <v>20.620550792837825</v>
      </c>
      <c r="N70" s="4">
        <f>Energie!N70+Transport!N70+Pollution!N70+Ressources!N70</f>
        <v>18.92073374008848</v>
      </c>
      <c r="O70" s="4">
        <f>Energie!O70+Transport!O70+Pollution!O70+Ressources!O70</f>
        <v>21.650015450328866</v>
      </c>
      <c r="P70" s="4">
        <f>Energie!P70+Transport!P70+Pollution!P70+Ressources!P70</f>
        <v>22.050458092677445</v>
      </c>
      <c r="Q70" s="4">
        <f>Energie!Q70+Transport!Q70+Pollution!Q70+Ressources!Q70</f>
        <v>32.341812034960512</v>
      </c>
      <c r="R70" s="6"/>
    </row>
    <row r="72" spans="1:18" x14ac:dyDescent="0.25">
      <c r="D72" s="6"/>
      <c r="E72" s="6"/>
      <c r="F72" s="6"/>
      <c r="G72" s="6"/>
    </row>
    <row r="73" spans="1:18" x14ac:dyDescent="0.25">
      <c r="D73" s="6"/>
      <c r="E73" s="6"/>
      <c r="F73" s="6"/>
      <c r="G73" s="6"/>
    </row>
    <row r="75" spans="1:18" ht="13.8" x14ac:dyDescent="0.3">
      <c r="H75" s="5"/>
    </row>
    <row r="76" spans="1:18" ht="13.8" x14ac:dyDescent="0.3">
      <c r="H76" s="5"/>
    </row>
  </sheetData>
  <mergeCells count="5">
    <mergeCell ref="A68:C68"/>
    <mergeCell ref="A70:C70"/>
    <mergeCell ref="A69:C69"/>
    <mergeCell ref="A2:C2"/>
    <mergeCell ref="A3:C3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73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2" x14ac:dyDescent="0.25"/>
  <cols>
    <col min="1" max="1" width="3" customWidth="1"/>
    <col min="3" max="3" width="87.6640625" customWidth="1"/>
    <col min="4" max="4" width="8.88671875" customWidth="1"/>
    <col min="11" max="11" width="8.88671875" customWidth="1"/>
    <col min="22" max="22" width="9.109375" customWidth="1"/>
    <col min="24" max="28" width="9.33203125" bestFit="1" customWidth="1"/>
  </cols>
  <sheetData>
    <row r="1" spans="1:26" x14ac:dyDescent="0.25">
      <c r="A1" s="11"/>
      <c r="B1" s="3" t="s">
        <v>162</v>
      </c>
      <c r="C1" s="11"/>
      <c r="D1" s="7">
        <v>2008</v>
      </c>
      <c r="E1" s="7">
        <v>2009</v>
      </c>
      <c r="F1" s="7">
        <v>2010</v>
      </c>
      <c r="G1" s="7">
        <v>2011</v>
      </c>
      <c r="H1" s="7">
        <v>2012</v>
      </c>
      <c r="I1" s="7">
        <v>2013</v>
      </c>
      <c r="J1" s="7">
        <v>2014</v>
      </c>
      <c r="K1" s="2">
        <v>2015</v>
      </c>
      <c r="L1" s="7">
        <v>2016</v>
      </c>
      <c r="M1" s="2">
        <v>2017</v>
      </c>
      <c r="N1" s="2">
        <v>2018</v>
      </c>
      <c r="O1" s="2">
        <v>2019</v>
      </c>
      <c r="P1" s="2">
        <v>2020</v>
      </c>
      <c r="Q1" s="2">
        <v>2021</v>
      </c>
    </row>
    <row r="2" spans="1:26" ht="14.4" customHeight="1" x14ac:dyDescent="0.25">
      <c r="A2" s="22" t="s">
        <v>44</v>
      </c>
      <c r="B2" s="22"/>
      <c r="C2" s="22"/>
      <c r="D2" s="4">
        <f>D3+SUM(D68:D70)</f>
        <v>5035.1999999999862</v>
      </c>
      <c r="E2" s="4">
        <f t="shared" ref="E2:Q2" si="0">E3+SUM(E68:E70)</f>
        <v>5054.4999999999809</v>
      </c>
      <c r="F2" s="4">
        <f t="shared" si="0"/>
        <v>5685.0999999999913</v>
      </c>
      <c r="G2" s="4">
        <f t="shared" si="0"/>
        <v>6264.1999999999898</v>
      </c>
      <c r="H2" s="4">
        <f t="shared" si="0"/>
        <v>6423.3999999999851</v>
      </c>
      <c r="I2" s="4">
        <f t="shared" si="0"/>
        <v>6543.3999999999869</v>
      </c>
      <c r="J2" s="4">
        <f t="shared" si="0"/>
        <v>6948.7999999999938</v>
      </c>
      <c r="K2" s="4">
        <f t="shared" si="0"/>
        <v>7262.7999999999956</v>
      </c>
      <c r="L2" s="4">
        <f t="shared" si="0"/>
        <v>8082.5999999999876</v>
      </c>
      <c r="M2" s="4">
        <f t="shared" si="0"/>
        <v>8537.2999999999884</v>
      </c>
      <c r="N2" s="4">
        <f t="shared" si="0"/>
        <v>8820.7999999999793</v>
      </c>
      <c r="O2" s="4">
        <f t="shared" si="0"/>
        <v>8961.5999999999858</v>
      </c>
      <c r="P2" s="4">
        <f t="shared" si="0"/>
        <v>7958.6999999999844</v>
      </c>
      <c r="Q2" s="4">
        <f t="shared" si="0"/>
        <v>8881.9999999999782</v>
      </c>
      <c r="R2" s="9"/>
      <c r="S2" s="9"/>
      <c r="T2" s="9"/>
      <c r="U2" s="9"/>
      <c r="V2" s="9"/>
      <c r="W2" s="9"/>
      <c r="X2" s="9"/>
      <c r="Y2" s="9"/>
      <c r="Z2" s="9"/>
    </row>
    <row r="3" spans="1:26" ht="13.2" customHeight="1" x14ac:dyDescent="0.25">
      <c r="A3" s="23" t="s">
        <v>161</v>
      </c>
      <c r="B3" s="23"/>
      <c r="C3" s="23"/>
      <c r="D3" s="4">
        <f>SUM(D4:D67)</f>
        <v>3263.2437828426032</v>
      </c>
      <c r="E3" s="4">
        <f t="shared" ref="E3:Q3" si="1">SUM(E4:E67)</f>
        <v>3191.0509050566557</v>
      </c>
      <c r="F3" s="4">
        <f t="shared" si="1"/>
        <v>2834.3860419607795</v>
      </c>
      <c r="G3" s="4">
        <f t="shared" si="1"/>
        <v>3259.3175899027979</v>
      </c>
      <c r="H3" s="4">
        <f t="shared" si="1"/>
        <v>3518.3001143171196</v>
      </c>
      <c r="I3" s="4">
        <f t="shared" si="1"/>
        <v>3481.6533474861048</v>
      </c>
      <c r="J3" s="4">
        <f t="shared" si="1"/>
        <v>3367.6281686589368</v>
      </c>
      <c r="K3" s="4">
        <f t="shared" si="1"/>
        <v>3421.9726616470152</v>
      </c>
      <c r="L3" s="4">
        <f t="shared" si="1"/>
        <v>4222.6660278352356</v>
      </c>
      <c r="M3" s="4">
        <f t="shared" si="1"/>
        <v>4841.4413095807322</v>
      </c>
      <c r="N3" s="4">
        <f t="shared" si="1"/>
        <v>4886.3342267931439</v>
      </c>
      <c r="O3" s="4">
        <f t="shared" si="1"/>
        <v>5189.7741711520612</v>
      </c>
      <c r="P3" s="4">
        <f t="shared" si="1"/>
        <v>4568.9282529683123</v>
      </c>
      <c r="Q3" s="4">
        <f t="shared" si="1"/>
        <v>5122.7650686147981</v>
      </c>
      <c r="R3" s="9"/>
      <c r="S3" s="9"/>
      <c r="T3" s="9"/>
      <c r="U3" s="9"/>
      <c r="V3" s="9"/>
      <c r="W3" s="9"/>
      <c r="X3" s="9"/>
      <c r="Y3" s="9"/>
      <c r="Z3" s="9"/>
    </row>
    <row r="4" spans="1:26" x14ac:dyDescent="0.25">
      <c r="A4" s="12" t="s">
        <v>23</v>
      </c>
      <c r="B4" s="7" t="s">
        <v>21</v>
      </c>
      <c r="C4" s="14" t="s">
        <v>94</v>
      </c>
      <c r="D4" s="4">
        <v>22.299976736918701</v>
      </c>
      <c r="E4" s="4">
        <v>20.995883804317199</v>
      </c>
      <c r="F4" s="4">
        <v>18.351367698165198</v>
      </c>
      <c r="G4" s="4">
        <v>27.197108172446399</v>
      </c>
      <c r="H4" s="4">
        <v>30.7852816890307</v>
      </c>
      <c r="I4" s="4">
        <v>31.932609647002501</v>
      </c>
      <c r="J4" s="4">
        <v>61.031442966286903</v>
      </c>
      <c r="K4" s="9">
        <v>80.448279612141704</v>
      </c>
      <c r="L4" s="9">
        <v>117.86115424451999</v>
      </c>
      <c r="M4" s="9">
        <v>137.78771471933501</v>
      </c>
      <c r="N4" s="9">
        <v>146.96684886057599</v>
      </c>
      <c r="O4" s="9">
        <v>150.980268172584</v>
      </c>
      <c r="P4" s="9">
        <v>130.968559651307</v>
      </c>
      <c r="Q4" s="9">
        <v>148.58102671242699</v>
      </c>
      <c r="R4" s="9"/>
      <c r="S4" s="9"/>
      <c r="T4" s="9"/>
      <c r="U4" s="9"/>
      <c r="V4" s="9"/>
      <c r="W4" s="9"/>
      <c r="X4" s="9"/>
      <c r="Y4" s="9"/>
      <c r="Z4" s="9"/>
    </row>
    <row r="5" spans="1:26" x14ac:dyDescent="0.25">
      <c r="A5" s="12"/>
      <c r="B5" s="7" t="s">
        <v>22</v>
      </c>
      <c r="C5" s="14" t="s">
        <v>95</v>
      </c>
      <c r="D5" s="4">
        <v>0.87028536154021696</v>
      </c>
      <c r="E5" s="4">
        <v>1.11441940554531</v>
      </c>
      <c r="F5" s="4">
        <v>0.999311869834974</v>
      </c>
      <c r="G5" s="4">
        <v>1.10482171059523</v>
      </c>
      <c r="H5" s="4">
        <v>1.1493307305387299</v>
      </c>
      <c r="I5" s="4">
        <v>1.1815003956696499</v>
      </c>
      <c r="J5" s="4">
        <v>8.5377594988934593</v>
      </c>
      <c r="K5" s="9">
        <v>17.2962390690295</v>
      </c>
      <c r="L5" s="9">
        <v>31.531654015332599</v>
      </c>
      <c r="M5" s="9">
        <v>36.931666920132301</v>
      </c>
      <c r="N5" s="9">
        <v>34.557994875635799</v>
      </c>
      <c r="O5" s="9">
        <v>35.415978459201099</v>
      </c>
      <c r="P5" s="9">
        <v>28.7227212401672</v>
      </c>
      <c r="Q5" s="9">
        <v>33.9225721231862</v>
      </c>
      <c r="R5" s="9"/>
      <c r="S5" s="9"/>
      <c r="T5" s="9"/>
      <c r="U5" s="9"/>
      <c r="V5" s="9"/>
      <c r="W5" s="9"/>
      <c r="X5" s="9"/>
      <c r="Y5" s="9"/>
      <c r="Z5" s="9"/>
    </row>
    <row r="6" spans="1:26" x14ac:dyDescent="0.25">
      <c r="A6" s="12"/>
      <c r="B6" s="7" t="s">
        <v>46</v>
      </c>
      <c r="C6" s="14" t="s">
        <v>96</v>
      </c>
      <c r="D6" s="4">
        <v>0.68071328811723197</v>
      </c>
      <c r="E6" s="4">
        <v>0.65268799684483902</v>
      </c>
      <c r="F6" s="4">
        <v>0.34693826411084799</v>
      </c>
      <c r="G6" s="4">
        <v>0.17808025370458699</v>
      </c>
      <c r="H6" s="4">
        <v>0.19709208241093201</v>
      </c>
      <c r="I6" s="4">
        <v>0.180156760056427</v>
      </c>
      <c r="J6" s="4">
        <v>1.3154704194908999</v>
      </c>
      <c r="K6" s="9">
        <v>4.3620294665944899</v>
      </c>
      <c r="L6" s="9">
        <v>8.6641552533887207</v>
      </c>
      <c r="M6" s="9">
        <v>10.484992924873399</v>
      </c>
      <c r="N6" s="9">
        <v>8.8405718346800306</v>
      </c>
      <c r="O6" s="9">
        <v>10.264867944057499</v>
      </c>
      <c r="P6" s="9">
        <v>8.3249119068082198</v>
      </c>
      <c r="Q6" s="9">
        <v>9.8320247210831599</v>
      </c>
      <c r="R6" s="9"/>
      <c r="S6" s="9"/>
      <c r="T6" s="9"/>
      <c r="U6" s="9"/>
      <c r="V6" s="9"/>
      <c r="W6" s="9"/>
      <c r="X6" s="9"/>
      <c r="Y6" s="9"/>
      <c r="Z6" s="9"/>
    </row>
    <row r="7" spans="1:26" x14ac:dyDescent="0.25">
      <c r="A7" s="12" t="s">
        <v>24</v>
      </c>
      <c r="B7" s="7" t="s">
        <v>47</v>
      </c>
      <c r="C7" s="14" t="s">
        <v>97</v>
      </c>
      <c r="D7" s="4">
        <v>4.3093792522450096</v>
      </c>
      <c r="E7" s="4">
        <v>4.4049751594180897</v>
      </c>
      <c r="F7" s="4">
        <v>6.5512921773456902</v>
      </c>
      <c r="G7" s="4">
        <v>8.1513395434159595</v>
      </c>
      <c r="H7" s="4">
        <v>8.2352153626961098</v>
      </c>
      <c r="I7" s="4">
        <v>7.5931029075186496</v>
      </c>
      <c r="J7" s="4">
        <v>10.531218815752201</v>
      </c>
      <c r="K7" s="9">
        <v>10.027123553276599</v>
      </c>
      <c r="L7" s="9">
        <v>11.9260887827289</v>
      </c>
      <c r="M7" s="9">
        <v>17.050663971842699</v>
      </c>
      <c r="N7" s="9">
        <v>14.535800551321501</v>
      </c>
      <c r="O7" s="9">
        <v>13.3667064916872</v>
      </c>
      <c r="P7" s="9">
        <v>12.413601326561601</v>
      </c>
      <c r="Q7" s="9">
        <v>13.5193818380778</v>
      </c>
      <c r="R7" s="9"/>
      <c r="S7" s="9"/>
      <c r="T7" s="9"/>
      <c r="U7" s="9"/>
      <c r="V7" s="9"/>
      <c r="W7" s="9"/>
      <c r="X7" s="9"/>
      <c r="Y7" s="9"/>
      <c r="Z7" s="9"/>
    </row>
    <row r="8" spans="1:26" x14ac:dyDescent="0.25">
      <c r="A8" s="12" t="s">
        <v>25</v>
      </c>
      <c r="B8" s="7" t="s">
        <v>48</v>
      </c>
      <c r="C8" s="14" t="s">
        <v>98</v>
      </c>
      <c r="D8" s="4">
        <v>44.344706723336202</v>
      </c>
      <c r="E8" s="4">
        <v>44.805709321694501</v>
      </c>
      <c r="F8" s="4">
        <v>63.465436520027303</v>
      </c>
      <c r="G8" s="4">
        <v>87.103099430543693</v>
      </c>
      <c r="H8" s="4">
        <v>95.822808222806103</v>
      </c>
      <c r="I8" s="4">
        <v>99.931544449740997</v>
      </c>
      <c r="J8" s="4">
        <v>115.988405941956</v>
      </c>
      <c r="K8" s="9">
        <v>122.889843236293</v>
      </c>
      <c r="L8" s="9">
        <v>150.46946924116901</v>
      </c>
      <c r="M8" s="9">
        <v>168.45884991857201</v>
      </c>
      <c r="N8" s="9">
        <v>162.749826872147</v>
      </c>
      <c r="O8" s="9">
        <v>169.21274175247601</v>
      </c>
      <c r="P8" s="9">
        <v>162.625389721434</v>
      </c>
      <c r="Q8" s="9">
        <v>175.47780091830299</v>
      </c>
      <c r="R8" s="9"/>
      <c r="S8" s="9"/>
      <c r="T8" s="9"/>
      <c r="U8" s="9"/>
      <c r="V8" s="9"/>
      <c r="W8" s="9"/>
      <c r="X8" s="9"/>
      <c r="Y8" s="9"/>
      <c r="Z8" s="9"/>
    </row>
    <row r="9" spans="1:26" x14ac:dyDescent="0.25">
      <c r="A9" s="12"/>
      <c r="B9" s="7" t="s">
        <v>49</v>
      </c>
      <c r="C9" s="14" t="s">
        <v>150</v>
      </c>
      <c r="D9" s="4">
        <v>7.9118921984795296</v>
      </c>
      <c r="E9" s="4">
        <v>7.3681735048578796</v>
      </c>
      <c r="F9" s="4">
        <v>13.341963100339701</v>
      </c>
      <c r="G9" s="4">
        <v>16.744210078350399</v>
      </c>
      <c r="H9" s="4">
        <v>17.6247477837187</v>
      </c>
      <c r="I9" s="4">
        <v>17.608225838751501</v>
      </c>
      <c r="J9" s="4">
        <v>19.803596016636</v>
      </c>
      <c r="K9" s="9">
        <v>20.9585134873948</v>
      </c>
      <c r="L9" s="9">
        <v>21.733140874820901</v>
      </c>
      <c r="M9" s="9">
        <v>24.584305591580701</v>
      </c>
      <c r="N9" s="9">
        <v>22.788131014287298</v>
      </c>
      <c r="O9" s="9">
        <v>20.273881841057701</v>
      </c>
      <c r="P9" s="9">
        <v>19.754132158953599</v>
      </c>
      <c r="Q9" s="9">
        <v>21.4374005703535</v>
      </c>
      <c r="R9" s="9"/>
      <c r="S9" s="9"/>
      <c r="T9" s="9"/>
      <c r="U9" s="9"/>
      <c r="V9" s="9"/>
      <c r="W9" s="9"/>
      <c r="X9" s="9"/>
      <c r="Y9" s="9"/>
      <c r="Z9" s="9"/>
    </row>
    <row r="10" spans="1:26" x14ac:dyDescent="0.25">
      <c r="A10" s="12"/>
      <c r="B10" s="7" t="s">
        <v>0</v>
      </c>
      <c r="C10" s="14" t="s">
        <v>99</v>
      </c>
      <c r="D10" s="4">
        <v>5.7326796216794502</v>
      </c>
      <c r="E10" s="4">
        <v>5.4941005002399601</v>
      </c>
      <c r="F10" s="4">
        <v>9.5419349397512807</v>
      </c>
      <c r="G10" s="4">
        <v>10.93280301857</v>
      </c>
      <c r="H10" s="4">
        <v>12.7282063737436</v>
      </c>
      <c r="I10" s="4">
        <v>12.794265850227401</v>
      </c>
      <c r="J10" s="4">
        <v>14.059229335836299</v>
      </c>
      <c r="K10" s="9">
        <v>18.321214863976898</v>
      </c>
      <c r="L10" s="9">
        <v>22.8820168603675</v>
      </c>
      <c r="M10" s="9">
        <v>26.395369503423201</v>
      </c>
      <c r="N10" s="9">
        <v>25.9598883828636</v>
      </c>
      <c r="O10" s="9">
        <v>26.1041594598145</v>
      </c>
      <c r="P10" s="9">
        <v>24.629315799358199</v>
      </c>
      <c r="Q10" s="9">
        <v>26.399722122319101</v>
      </c>
      <c r="R10" s="9"/>
      <c r="S10" s="9"/>
      <c r="T10" s="9"/>
      <c r="U10" s="9"/>
      <c r="V10" s="9"/>
      <c r="W10" s="9"/>
      <c r="X10" s="9"/>
      <c r="Y10" s="9"/>
      <c r="Z10" s="9"/>
    </row>
    <row r="11" spans="1:26" x14ac:dyDescent="0.25">
      <c r="A11" s="12"/>
      <c r="B11" s="7" t="s">
        <v>1</v>
      </c>
      <c r="C11" s="14" t="s">
        <v>100</v>
      </c>
      <c r="D11" s="4">
        <v>8.7051303588646594</v>
      </c>
      <c r="E11" s="4">
        <v>8.2853368921387904</v>
      </c>
      <c r="F11" s="4">
        <v>11.2310846474891</v>
      </c>
      <c r="G11" s="4">
        <v>15.0689224451095</v>
      </c>
      <c r="H11" s="4">
        <v>18.325940003307501</v>
      </c>
      <c r="I11" s="4">
        <v>19.392830772644899</v>
      </c>
      <c r="J11" s="4">
        <v>23.6724854852779</v>
      </c>
      <c r="K11" s="9">
        <v>20.601556696959801</v>
      </c>
      <c r="L11" s="9">
        <v>23.482364885489201</v>
      </c>
      <c r="M11" s="9">
        <v>29.275513023150499</v>
      </c>
      <c r="N11" s="9">
        <v>27.818076943305702</v>
      </c>
      <c r="O11" s="9">
        <v>28.2956738034434</v>
      </c>
      <c r="P11" s="9">
        <v>27.132875584981399</v>
      </c>
      <c r="Q11" s="9">
        <v>29.642484378136</v>
      </c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5">
      <c r="A12" s="12"/>
      <c r="B12" s="7" t="s">
        <v>2</v>
      </c>
      <c r="C12" s="14" t="s">
        <v>101</v>
      </c>
      <c r="D12" s="4">
        <v>4.5144430407667304</v>
      </c>
      <c r="E12" s="4">
        <v>4.6688184063597102</v>
      </c>
      <c r="F12" s="4">
        <v>8.1293480645552201</v>
      </c>
      <c r="G12" s="4">
        <v>10.294148240159201</v>
      </c>
      <c r="H12" s="4">
        <v>11.707498400158</v>
      </c>
      <c r="I12" s="4">
        <v>11.1130924313218</v>
      </c>
      <c r="J12" s="4">
        <v>12.5015616071737</v>
      </c>
      <c r="K12" s="9">
        <v>14.528525315412301</v>
      </c>
      <c r="L12" s="9">
        <v>16.262508482874001</v>
      </c>
      <c r="M12" s="9">
        <v>18.004139743611699</v>
      </c>
      <c r="N12" s="9">
        <v>17.716520307472599</v>
      </c>
      <c r="O12" s="9">
        <v>16.776262947852199</v>
      </c>
      <c r="P12" s="9">
        <v>16.509089920270299</v>
      </c>
      <c r="Q12" s="9">
        <v>17.4010903292804</v>
      </c>
      <c r="R12" s="9"/>
      <c r="S12" s="9"/>
      <c r="T12" s="9"/>
      <c r="U12" s="9"/>
      <c r="V12" s="9"/>
      <c r="W12" s="9"/>
      <c r="X12" s="9"/>
      <c r="Y12" s="9"/>
      <c r="Z12" s="9"/>
    </row>
    <row r="13" spans="1:26" x14ac:dyDescent="0.25">
      <c r="A13" s="12"/>
      <c r="B13" s="7" t="s">
        <v>3</v>
      </c>
      <c r="C13" s="14" t="s">
        <v>102</v>
      </c>
      <c r="D13" s="4">
        <v>45.438583280692697</v>
      </c>
      <c r="E13" s="4">
        <v>49.1375298622537</v>
      </c>
      <c r="F13" s="4">
        <v>83.128198789998507</v>
      </c>
      <c r="G13" s="4">
        <v>111.436034817677</v>
      </c>
      <c r="H13" s="4">
        <v>103.23353636365199</v>
      </c>
      <c r="I13" s="4">
        <v>103.31417348060501</v>
      </c>
      <c r="J13" s="4">
        <v>62.837544110375099</v>
      </c>
      <c r="K13" s="9">
        <v>59.9775417160185</v>
      </c>
      <c r="L13" s="9">
        <v>158.52685739331</v>
      </c>
      <c r="M13" s="9">
        <v>210.860678251884</v>
      </c>
      <c r="N13" s="9">
        <v>255.40687440344601</v>
      </c>
      <c r="O13" s="9">
        <v>239.83221767837</v>
      </c>
      <c r="P13" s="9">
        <v>195.147635860176</v>
      </c>
      <c r="Q13" s="9">
        <v>237.20920235852901</v>
      </c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25">
      <c r="A14" s="13"/>
      <c r="B14" s="7" t="s">
        <v>4</v>
      </c>
      <c r="C14" s="14" t="s">
        <v>103</v>
      </c>
      <c r="D14" s="4">
        <v>396.36042323676099</v>
      </c>
      <c r="E14" s="4">
        <v>328.02176158698899</v>
      </c>
      <c r="F14" s="4">
        <v>94.751120466702403</v>
      </c>
      <c r="G14" s="4">
        <v>146.71004369630401</v>
      </c>
      <c r="H14" s="4">
        <v>219.597755722936</v>
      </c>
      <c r="I14" s="4">
        <v>258.77307253624002</v>
      </c>
      <c r="J14" s="4">
        <v>191.95491387663699</v>
      </c>
      <c r="K14" s="9">
        <v>176.873185789302</v>
      </c>
      <c r="L14" s="9">
        <v>183.168531997125</v>
      </c>
      <c r="M14" s="9">
        <v>208.40942933619201</v>
      </c>
      <c r="N14" s="9">
        <v>178.79008849120501</v>
      </c>
      <c r="O14" s="9">
        <v>193.29403659147701</v>
      </c>
      <c r="P14" s="9">
        <v>197.73097351444801</v>
      </c>
      <c r="Q14" s="9">
        <v>215.27876750818001</v>
      </c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25">
      <c r="A15" s="12"/>
      <c r="B15" s="7" t="s">
        <v>5</v>
      </c>
      <c r="C15" s="14" t="s">
        <v>104</v>
      </c>
      <c r="D15" s="4">
        <v>47.8982978810646</v>
      </c>
      <c r="E15" s="4">
        <v>48.728301358133699</v>
      </c>
      <c r="F15" s="4">
        <v>7.7127229767745797</v>
      </c>
      <c r="G15" s="4">
        <v>12.580206080894101</v>
      </c>
      <c r="H15" s="4">
        <v>14.394568968833401</v>
      </c>
      <c r="I15" s="4">
        <v>16.576104788059901</v>
      </c>
      <c r="J15" s="4">
        <v>17.382775558795501</v>
      </c>
      <c r="K15" s="9">
        <v>13.1397505217183</v>
      </c>
      <c r="L15" s="9">
        <v>18.167375444220902</v>
      </c>
      <c r="M15" s="9">
        <v>18.4435235630379</v>
      </c>
      <c r="N15" s="9">
        <v>17.699167634145802</v>
      </c>
      <c r="O15" s="9">
        <v>18.326078509264999</v>
      </c>
      <c r="P15" s="9">
        <v>17.501125043772898</v>
      </c>
      <c r="Q15" s="9">
        <v>19.8117444989837</v>
      </c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5">
      <c r="A16" s="8"/>
      <c r="B16" s="7" t="s">
        <v>6</v>
      </c>
      <c r="C16" s="14" t="s">
        <v>105</v>
      </c>
      <c r="D16" s="4">
        <v>6.9014150836497503</v>
      </c>
      <c r="E16" s="4">
        <v>6.0319377986604401</v>
      </c>
      <c r="F16" s="4">
        <v>6.7716567523869999</v>
      </c>
      <c r="G16" s="4">
        <v>9.2426799339325392</v>
      </c>
      <c r="H16" s="4">
        <v>10.0475427020606</v>
      </c>
      <c r="I16" s="4">
        <v>10.1407178644906</v>
      </c>
      <c r="J16" s="4">
        <v>11.060860785573499</v>
      </c>
      <c r="K16" s="9">
        <v>22.082891602254701</v>
      </c>
      <c r="L16" s="9">
        <v>29.403193332140599</v>
      </c>
      <c r="M16" s="9">
        <v>34.320974483159802</v>
      </c>
      <c r="N16" s="9">
        <v>34.017699354227297</v>
      </c>
      <c r="O16" s="9">
        <v>33.8387055613779</v>
      </c>
      <c r="P16" s="9">
        <v>33.114015545987897</v>
      </c>
      <c r="Q16" s="9">
        <v>35.336734972365001</v>
      </c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5">
      <c r="A17" s="8"/>
      <c r="B17" s="7" t="s">
        <v>7</v>
      </c>
      <c r="C17" s="14" t="s">
        <v>106</v>
      </c>
      <c r="D17" s="4">
        <v>21.0998704164017</v>
      </c>
      <c r="E17" s="4">
        <v>20.5505307064067</v>
      </c>
      <c r="F17" s="4">
        <v>44.322732650220999</v>
      </c>
      <c r="G17" s="4">
        <v>57.009830290533699</v>
      </c>
      <c r="H17" s="4">
        <v>63.212336403103301</v>
      </c>
      <c r="I17" s="4">
        <v>61.521201886948802</v>
      </c>
      <c r="J17" s="4">
        <v>69.903485335483893</v>
      </c>
      <c r="K17" s="9">
        <v>54.032460829831898</v>
      </c>
      <c r="L17" s="9">
        <v>66.541527450927205</v>
      </c>
      <c r="M17" s="9">
        <v>79.073757259819999</v>
      </c>
      <c r="N17" s="9">
        <v>79.633942873376199</v>
      </c>
      <c r="O17" s="9">
        <v>89.971665745926202</v>
      </c>
      <c r="P17" s="9">
        <v>77.969611692475596</v>
      </c>
      <c r="Q17" s="9">
        <v>101.971420940317</v>
      </c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5">
      <c r="A18" s="8"/>
      <c r="B18" s="7" t="s">
        <v>8</v>
      </c>
      <c r="C18" s="14" t="s">
        <v>107</v>
      </c>
      <c r="D18" s="4">
        <v>54.530817797970101</v>
      </c>
      <c r="E18" s="4">
        <v>47.672606145641197</v>
      </c>
      <c r="F18" s="4">
        <v>71.604552549311094</v>
      </c>
      <c r="G18" s="4">
        <v>82.223062521652096</v>
      </c>
      <c r="H18" s="4">
        <v>91.334742724169701</v>
      </c>
      <c r="I18" s="4">
        <v>85.642272542130698</v>
      </c>
      <c r="J18" s="4">
        <v>85.3175049389138</v>
      </c>
      <c r="K18" s="9">
        <v>121.105200918157</v>
      </c>
      <c r="L18" s="9">
        <v>147.26197445321401</v>
      </c>
      <c r="M18" s="9">
        <v>179.43543454320201</v>
      </c>
      <c r="N18" s="9">
        <v>160.28140749828799</v>
      </c>
      <c r="O18" s="9">
        <v>148.67231742103201</v>
      </c>
      <c r="P18" s="9">
        <v>147.26603647827099</v>
      </c>
      <c r="Q18" s="9">
        <v>158.46286716871899</v>
      </c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5">
      <c r="A19" s="8"/>
      <c r="B19" s="7" t="s">
        <v>9</v>
      </c>
      <c r="C19" s="14" t="s">
        <v>108</v>
      </c>
      <c r="D19" s="4">
        <v>19.643166699237302</v>
      </c>
      <c r="E19" s="4">
        <v>16.827257840327199</v>
      </c>
      <c r="F19" s="4">
        <v>27.016382074742001</v>
      </c>
      <c r="G19" s="4">
        <v>34.842323864685902</v>
      </c>
      <c r="H19" s="4">
        <v>37.426244858544202</v>
      </c>
      <c r="I19" s="4">
        <v>36.891251739056102</v>
      </c>
      <c r="J19" s="4">
        <v>36.978761359781402</v>
      </c>
      <c r="K19" s="9">
        <v>31.041811623236701</v>
      </c>
      <c r="L19" s="9">
        <v>39.349317953516099</v>
      </c>
      <c r="M19" s="9">
        <v>44.0758561179384</v>
      </c>
      <c r="N19" s="9">
        <v>41.326424418553202</v>
      </c>
      <c r="O19" s="9">
        <v>41.036648972936</v>
      </c>
      <c r="P19" s="9">
        <v>37.6345263378402</v>
      </c>
      <c r="Q19" s="9">
        <v>41.385595080592502</v>
      </c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5">
      <c r="A20" s="8"/>
      <c r="B20" s="7" t="s">
        <v>10</v>
      </c>
      <c r="C20" s="14" t="s">
        <v>109</v>
      </c>
      <c r="D20" s="4">
        <v>3.9223708454124999</v>
      </c>
      <c r="E20" s="4">
        <v>3.6755688778786002</v>
      </c>
      <c r="F20" s="4">
        <v>3.9933175619603798</v>
      </c>
      <c r="G20" s="4">
        <v>4.5676881894327597</v>
      </c>
      <c r="H20" s="4">
        <v>5.6178827676026497</v>
      </c>
      <c r="I20" s="4">
        <v>5.1887019821187401</v>
      </c>
      <c r="J20" s="4">
        <v>5.5659307219063496</v>
      </c>
      <c r="K20" s="9">
        <v>7.3557190417413896</v>
      </c>
      <c r="L20" s="9">
        <v>10.3142980370875</v>
      </c>
      <c r="M20" s="9">
        <v>11.2204898507999</v>
      </c>
      <c r="N20" s="9">
        <v>10.8083518611167</v>
      </c>
      <c r="O20" s="9">
        <v>10.4296146553777</v>
      </c>
      <c r="P20" s="9">
        <v>9.7812355273956797</v>
      </c>
      <c r="Q20" s="9">
        <v>10.599712947892799</v>
      </c>
      <c r="R20" s="9"/>
      <c r="S20" s="9"/>
      <c r="T20" s="9"/>
      <c r="U20" s="9"/>
      <c r="V20" s="9"/>
      <c r="W20" s="9"/>
      <c r="X20" s="9"/>
      <c r="Y20" s="9"/>
      <c r="Z20" s="9"/>
    </row>
    <row r="21" spans="1:26" x14ac:dyDescent="0.25">
      <c r="A21" s="8"/>
      <c r="B21" s="7" t="s">
        <v>11</v>
      </c>
      <c r="C21" s="14" t="s">
        <v>110</v>
      </c>
      <c r="D21" s="4">
        <v>4.3121862049730302</v>
      </c>
      <c r="E21" s="4">
        <v>4.2820395148166197</v>
      </c>
      <c r="F21" s="4">
        <v>7.4485030629900102</v>
      </c>
      <c r="G21" s="4">
        <v>8.7169506465018802</v>
      </c>
      <c r="H21" s="4">
        <v>9.4495219847349592</v>
      </c>
      <c r="I21" s="4">
        <v>8.9235961270739192</v>
      </c>
      <c r="J21" s="4">
        <v>8.7927997530778299</v>
      </c>
      <c r="K21" s="9">
        <v>9.12688042580284</v>
      </c>
      <c r="L21" s="9">
        <v>9.4153904667731201</v>
      </c>
      <c r="M21" s="9">
        <v>11.022056473417001</v>
      </c>
      <c r="N21" s="9">
        <v>10.7390666927033</v>
      </c>
      <c r="O21" s="9">
        <v>11.2768331409351</v>
      </c>
      <c r="P21" s="9">
        <v>10.665889821157201</v>
      </c>
      <c r="Q21" s="9">
        <v>11.4962178182203</v>
      </c>
      <c r="R21" s="9"/>
      <c r="S21" s="9"/>
      <c r="T21" s="9"/>
      <c r="U21" s="9"/>
      <c r="V21" s="9"/>
      <c r="W21" s="9"/>
      <c r="X21" s="9"/>
      <c r="Y21" s="9"/>
      <c r="Z21" s="9"/>
    </row>
    <row r="22" spans="1:26" x14ac:dyDescent="0.25">
      <c r="A22" s="8"/>
      <c r="B22" s="7" t="s">
        <v>12</v>
      </c>
      <c r="C22" s="14" t="s">
        <v>111</v>
      </c>
      <c r="D22" s="4">
        <v>9.4271759968997095</v>
      </c>
      <c r="E22" s="4">
        <v>7.5784007172569696</v>
      </c>
      <c r="F22" s="4">
        <v>7.9911978477104899</v>
      </c>
      <c r="G22" s="4">
        <v>11.252620656255299</v>
      </c>
      <c r="H22" s="4">
        <v>13.0143057526215</v>
      </c>
      <c r="I22" s="4">
        <v>13.079282955499099</v>
      </c>
      <c r="J22" s="4">
        <v>13.473963367035999</v>
      </c>
      <c r="K22" s="9">
        <v>15.3477552688159</v>
      </c>
      <c r="L22" s="9">
        <v>18.842046440286001</v>
      </c>
      <c r="M22" s="9">
        <v>21.9418457329345</v>
      </c>
      <c r="N22" s="9">
        <v>22.217857683118901</v>
      </c>
      <c r="O22" s="9">
        <v>21.4658131460824</v>
      </c>
      <c r="P22" s="9">
        <v>20.455417240591299</v>
      </c>
      <c r="Q22" s="9">
        <v>21.9867820769277</v>
      </c>
      <c r="R22" s="9"/>
      <c r="S22" s="9"/>
      <c r="T22" s="9"/>
      <c r="U22" s="9"/>
      <c r="V22" s="9"/>
      <c r="W22" s="9"/>
      <c r="X22" s="9"/>
      <c r="Y22" s="9"/>
      <c r="Z22" s="9"/>
    </row>
    <row r="23" spans="1:26" x14ac:dyDescent="0.25">
      <c r="A23" s="8"/>
      <c r="B23" s="7" t="s">
        <v>13</v>
      </c>
      <c r="C23" s="14" t="s">
        <v>151</v>
      </c>
      <c r="D23" s="4">
        <v>5.5381908215703701</v>
      </c>
      <c r="E23" s="4">
        <v>4.5935871612388404</v>
      </c>
      <c r="F23" s="4">
        <v>9.2339268385253295</v>
      </c>
      <c r="G23" s="4">
        <v>14.8419475547825</v>
      </c>
      <c r="H23" s="4">
        <v>16.0801896735789</v>
      </c>
      <c r="I23" s="4">
        <v>16.746557206667099</v>
      </c>
      <c r="J23" s="4">
        <v>17.2141387446487</v>
      </c>
      <c r="K23" s="9">
        <v>16.5989012614627</v>
      </c>
      <c r="L23" s="9">
        <v>18.590059585116698</v>
      </c>
      <c r="M23" s="9">
        <v>20.563511165592399</v>
      </c>
      <c r="N23" s="9">
        <v>19.0621317871774</v>
      </c>
      <c r="O23" s="9">
        <v>19.4044189318146</v>
      </c>
      <c r="P23" s="9">
        <v>18.804522259266399</v>
      </c>
      <c r="Q23" s="9">
        <v>20.4732451155847</v>
      </c>
      <c r="R23" s="9"/>
      <c r="S23" s="9"/>
      <c r="T23" s="9"/>
      <c r="U23" s="9"/>
      <c r="V23" s="9"/>
      <c r="W23" s="9"/>
      <c r="X23" s="9"/>
      <c r="Y23" s="9"/>
      <c r="Z23" s="9"/>
    </row>
    <row r="24" spans="1:26" x14ac:dyDescent="0.25">
      <c r="A24" s="8"/>
      <c r="B24" s="7" t="s">
        <v>14</v>
      </c>
      <c r="C24" s="14" t="s">
        <v>112</v>
      </c>
      <c r="D24" s="4">
        <v>1.0031056236000899</v>
      </c>
      <c r="E24" s="4">
        <v>0.95657540274036201</v>
      </c>
      <c r="F24" s="4">
        <v>2.0017728655626001</v>
      </c>
      <c r="G24" s="4">
        <v>2.6865999202758601</v>
      </c>
      <c r="H24" s="4">
        <v>3.6844717994737701</v>
      </c>
      <c r="I24" s="4">
        <v>4.0290304913216701</v>
      </c>
      <c r="J24" s="4">
        <v>4.6337947856700801</v>
      </c>
      <c r="K24" s="9">
        <v>3.90822065680271</v>
      </c>
      <c r="L24" s="9">
        <v>4.6313752888917099</v>
      </c>
      <c r="M24" s="9">
        <v>5.3306227994079203</v>
      </c>
      <c r="N24" s="9">
        <v>4.9661773542405996</v>
      </c>
      <c r="O24" s="9">
        <v>5.1604607858721003</v>
      </c>
      <c r="P24" s="9">
        <v>5.0602731729150596</v>
      </c>
      <c r="Q24" s="9">
        <v>5.4531502751979897</v>
      </c>
      <c r="R24" s="9"/>
      <c r="S24" s="9"/>
      <c r="T24" s="9"/>
      <c r="U24" s="9"/>
      <c r="V24" s="9"/>
      <c r="W24" s="9"/>
      <c r="X24" s="9"/>
      <c r="Y24" s="9"/>
      <c r="Z24" s="9"/>
    </row>
    <row r="25" spans="1:26" x14ac:dyDescent="0.25">
      <c r="A25" s="8"/>
      <c r="B25" s="2" t="s">
        <v>50</v>
      </c>
      <c r="C25" s="14" t="s">
        <v>113</v>
      </c>
      <c r="D25" s="4">
        <v>4.0975686568503598</v>
      </c>
      <c r="E25" s="4">
        <v>3.9330475420922699</v>
      </c>
      <c r="F25" s="4">
        <v>7.1207543839761902</v>
      </c>
      <c r="G25" s="4">
        <v>8.4391843959278692</v>
      </c>
      <c r="H25" s="4">
        <v>9.0525492071839597</v>
      </c>
      <c r="I25" s="4">
        <v>8.72910198518057</v>
      </c>
      <c r="J25" s="4">
        <v>9.2678369362269795</v>
      </c>
      <c r="K25" s="9">
        <v>11.0649643738954</v>
      </c>
      <c r="L25" s="9">
        <v>13.200783743513099</v>
      </c>
      <c r="M25" s="9">
        <v>15.600063982918901</v>
      </c>
      <c r="N25" s="9">
        <v>15.4690929873349</v>
      </c>
      <c r="O25" s="9">
        <v>15.5599238857065</v>
      </c>
      <c r="P25" s="9">
        <v>14.8089440679314</v>
      </c>
      <c r="Q25" s="9">
        <v>16.088652985287698</v>
      </c>
      <c r="R25" s="9"/>
      <c r="S25" s="9"/>
      <c r="T25" s="9"/>
      <c r="U25" s="9"/>
      <c r="V25" s="9"/>
      <c r="W25" s="9"/>
      <c r="X25" s="9"/>
      <c r="Y25" s="9"/>
      <c r="Z25" s="9"/>
    </row>
    <row r="26" spans="1:26" x14ac:dyDescent="0.25">
      <c r="A26" s="8"/>
      <c r="B26" s="7" t="s">
        <v>15</v>
      </c>
      <c r="C26" s="14" t="s">
        <v>114</v>
      </c>
      <c r="D26" s="4">
        <v>1.6537346781122</v>
      </c>
      <c r="E26" s="4">
        <v>2.0859785894016198</v>
      </c>
      <c r="F26" s="4">
        <v>11.8539964248584</v>
      </c>
      <c r="G26" s="4">
        <v>13.288953287025601</v>
      </c>
      <c r="H26" s="4">
        <v>14.8208627552024</v>
      </c>
      <c r="I26" s="4">
        <v>15.7276050644777</v>
      </c>
      <c r="J26" s="4">
        <v>14.0187331723154</v>
      </c>
      <c r="K26" s="9">
        <v>12.391474925397199</v>
      </c>
      <c r="L26" s="9">
        <v>14.9845654149041</v>
      </c>
      <c r="M26" s="9">
        <v>17.174706496972799</v>
      </c>
      <c r="N26" s="9">
        <v>17.454580110611701</v>
      </c>
      <c r="O26" s="9">
        <v>19.5332208394349</v>
      </c>
      <c r="P26" s="9">
        <v>16.7553351501906</v>
      </c>
      <c r="Q26" s="9">
        <v>19.1366238071437</v>
      </c>
      <c r="R26" s="9"/>
      <c r="S26" s="9"/>
      <c r="T26" s="9"/>
      <c r="U26" s="9"/>
      <c r="V26" s="9"/>
      <c r="W26" s="9"/>
      <c r="X26" s="9"/>
      <c r="Y26" s="9"/>
      <c r="Z26" s="9"/>
    </row>
    <row r="27" spans="1:26" x14ac:dyDescent="0.25">
      <c r="A27" s="12" t="s">
        <v>26</v>
      </c>
      <c r="B27" s="7" t="s">
        <v>16</v>
      </c>
      <c r="C27" s="14" t="s">
        <v>115</v>
      </c>
      <c r="D27" s="4">
        <v>27.663288337053501</v>
      </c>
      <c r="E27" s="4">
        <v>27.848043940328299</v>
      </c>
      <c r="F27" s="4">
        <v>49.248776571775203</v>
      </c>
      <c r="G27" s="4">
        <v>60.3412845349457</v>
      </c>
      <c r="H27" s="4">
        <v>79.902325597268799</v>
      </c>
      <c r="I27" s="4">
        <v>103.94809316186701</v>
      </c>
      <c r="J27" s="4">
        <v>203.88548650401799</v>
      </c>
      <c r="K27" s="9">
        <v>208.74939062774999</v>
      </c>
      <c r="L27" s="9">
        <v>243.267230737945</v>
      </c>
      <c r="M27" s="9">
        <v>222.02386862707701</v>
      </c>
      <c r="N27" s="9">
        <v>284.075816918577</v>
      </c>
      <c r="O27" s="9">
        <v>416.41594077330001</v>
      </c>
      <c r="P27" s="9">
        <v>397.498291753579</v>
      </c>
      <c r="Q27" s="9">
        <v>378.20257104723697</v>
      </c>
      <c r="R27" s="9"/>
      <c r="S27" s="9"/>
      <c r="T27" s="9"/>
      <c r="U27" s="9"/>
      <c r="V27" s="9"/>
      <c r="W27" s="9"/>
      <c r="X27" s="9"/>
      <c r="Y27" s="9"/>
      <c r="Z27" s="9"/>
    </row>
    <row r="28" spans="1:26" x14ac:dyDescent="0.25">
      <c r="A28" s="12" t="s">
        <v>27</v>
      </c>
      <c r="B28" s="7" t="s">
        <v>17</v>
      </c>
      <c r="C28" s="14" t="s">
        <v>116</v>
      </c>
      <c r="D28" s="4">
        <v>2.9582953420798299</v>
      </c>
      <c r="E28" s="4">
        <v>3.4353058398323499</v>
      </c>
      <c r="F28" s="4">
        <v>7.0613562218804899</v>
      </c>
      <c r="G28" s="4">
        <v>7.09157814895147</v>
      </c>
      <c r="H28" s="4">
        <v>8.3133913098972894</v>
      </c>
      <c r="I28" s="4">
        <v>8.4774068222461807</v>
      </c>
      <c r="J28" s="4">
        <v>8.7796889130523592</v>
      </c>
      <c r="K28" s="9">
        <v>8.3255716398087003</v>
      </c>
      <c r="L28" s="9">
        <v>10.106162890621899</v>
      </c>
      <c r="M28" s="9">
        <v>12.028031712729</v>
      </c>
      <c r="N28" s="9">
        <v>12.1123734849524</v>
      </c>
      <c r="O28" s="9">
        <v>12.050863991369001</v>
      </c>
      <c r="P28" s="9">
        <v>11.5319984690588</v>
      </c>
      <c r="Q28" s="9">
        <v>12.348183706268401</v>
      </c>
      <c r="R28" s="9"/>
      <c r="S28" s="9"/>
      <c r="T28" s="9"/>
      <c r="U28" s="9"/>
      <c r="V28" s="9"/>
      <c r="W28" s="9"/>
      <c r="X28" s="9"/>
      <c r="Y28" s="9"/>
      <c r="Z28" s="9"/>
    </row>
    <row r="29" spans="1:26" ht="21" x14ac:dyDescent="0.25">
      <c r="A29" s="12"/>
      <c r="B29" s="7" t="s">
        <v>51</v>
      </c>
      <c r="C29" s="14" t="s">
        <v>117</v>
      </c>
      <c r="D29" s="4">
        <v>34.096218515575003</v>
      </c>
      <c r="E29" s="4">
        <v>34.282018815010098</v>
      </c>
      <c r="F29" s="4">
        <v>47.853457220819699</v>
      </c>
      <c r="G29" s="4">
        <v>51.867006273006801</v>
      </c>
      <c r="H29" s="4">
        <v>59.163390536528397</v>
      </c>
      <c r="I29" s="4">
        <v>59.6052766398861</v>
      </c>
      <c r="J29" s="4">
        <v>45.461432943859698</v>
      </c>
      <c r="K29" s="9">
        <v>61.954885419990802</v>
      </c>
      <c r="L29" s="9">
        <v>74.350496824451298</v>
      </c>
      <c r="M29" s="9">
        <v>87.707778134851196</v>
      </c>
      <c r="N29" s="9">
        <v>90.987969566128896</v>
      </c>
      <c r="O29" s="9">
        <v>92.926094030011996</v>
      </c>
      <c r="P29" s="9">
        <v>82.077482072219894</v>
      </c>
      <c r="Q29" s="9">
        <v>92.099814437121296</v>
      </c>
      <c r="R29" s="9"/>
      <c r="S29" s="9"/>
      <c r="T29" s="9"/>
      <c r="U29" s="9"/>
      <c r="V29" s="9"/>
      <c r="W29" s="9"/>
      <c r="X29" s="9"/>
      <c r="Y29" s="9"/>
      <c r="Z29" s="9"/>
    </row>
    <row r="30" spans="1:26" x14ac:dyDescent="0.25">
      <c r="A30" s="12" t="s">
        <v>28</v>
      </c>
      <c r="B30" s="7" t="s">
        <v>52</v>
      </c>
      <c r="C30" s="14" t="s">
        <v>118</v>
      </c>
      <c r="D30" s="4">
        <v>274.65794115164101</v>
      </c>
      <c r="E30" s="4">
        <v>251.49991940090101</v>
      </c>
      <c r="F30" s="4">
        <v>281.81630417609301</v>
      </c>
      <c r="G30" s="4">
        <v>311.06454455715601</v>
      </c>
      <c r="H30" s="4">
        <v>337.82867218256098</v>
      </c>
      <c r="I30" s="4">
        <v>326.77980070139103</v>
      </c>
      <c r="J30" s="4">
        <v>292.86621845231201</v>
      </c>
      <c r="K30" s="9">
        <v>241.130971825828</v>
      </c>
      <c r="L30" s="9">
        <v>310.08159293516599</v>
      </c>
      <c r="M30" s="9">
        <v>352.66294348787102</v>
      </c>
      <c r="N30" s="9">
        <v>363.29687832640099</v>
      </c>
      <c r="O30" s="9">
        <v>385.88570750484701</v>
      </c>
      <c r="P30" s="9">
        <v>322.00777038701102</v>
      </c>
      <c r="Q30" s="9">
        <v>373.753455299</v>
      </c>
      <c r="R30" s="9"/>
      <c r="S30" s="9"/>
      <c r="T30" s="9"/>
      <c r="U30" s="9"/>
      <c r="V30" s="9"/>
      <c r="W30" s="9"/>
      <c r="X30" s="9"/>
      <c r="Y30" s="9"/>
      <c r="Z30" s="9"/>
    </row>
    <row r="31" spans="1:26" x14ac:dyDescent="0.25">
      <c r="A31" s="12" t="s">
        <v>30</v>
      </c>
      <c r="B31" s="7" t="s">
        <v>29</v>
      </c>
      <c r="C31" s="14" t="s">
        <v>119</v>
      </c>
      <c r="D31" s="4">
        <v>86.989480906681095</v>
      </c>
      <c r="E31" s="4">
        <v>82.405736377750898</v>
      </c>
      <c r="F31" s="4">
        <v>28.776792024286099</v>
      </c>
      <c r="G31" s="4">
        <v>33.321007358841101</v>
      </c>
      <c r="H31" s="4">
        <v>33.989071290385098</v>
      </c>
      <c r="I31" s="4">
        <v>32.876969737739799</v>
      </c>
      <c r="J31" s="4">
        <v>26.838171125845601</v>
      </c>
      <c r="K31" s="9">
        <v>61.878018363899002</v>
      </c>
      <c r="L31" s="9">
        <v>82.890771880900601</v>
      </c>
      <c r="M31" s="9">
        <v>90.576926920365196</v>
      </c>
      <c r="N31" s="9">
        <v>82.264681076517803</v>
      </c>
      <c r="O31" s="9">
        <v>88.816290822656597</v>
      </c>
      <c r="P31" s="9">
        <v>75.352823503725503</v>
      </c>
      <c r="Q31" s="9">
        <v>86.630868825647099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 x14ac:dyDescent="0.25">
      <c r="A32" s="12"/>
      <c r="B32" s="2" t="s">
        <v>53</v>
      </c>
      <c r="C32" s="14" t="s">
        <v>120</v>
      </c>
      <c r="D32" s="4">
        <v>122.222835212796</v>
      </c>
      <c r="E32" s="4">
        <v>114.329543520177</v>
      </c>
      <c r="F32" s="4">
        <v>95.421230336713904</v>
      </c>
      <c r="G32" s="4">
        <v>153.326296571131</v>
      </c>
      <c r="H32" s="4">
        <v>141.72598775704</v>
      </c>
      <c r="I32" s="4">
        <v>126.593668034042</v>
      </c>
      <c r="J32" s="4">
        <v>146.26690234791801</v>
      </c>
      <c r="K32" s="9">
        <v>148.51400089906801</v>
      </c>
      <c r="L32" s="9">
        <v>165.10964258294999</v>
      </c>
      <c r="M32" s="9">
        <v>179.08001170678199</v>
      </c>
      <c r="N32" s="9">
        <v>170.464189993952</v>
      </c>
      <c r="O32" s="9">
        <v>179.94244317319499</v>
      </c>
      <c r="P32" s="9">
        <v>152.61349239526501</v>
      </c>
      <c r="Q32" s="9">
        <v>175.82017730116499</v>
      </c>
      <c r="R32" s="9"/>
      <c r="S32" s="9"/>
      <c r="T32" s="9"/>
      <c r="U32" s="9"/>
      <c r="V32" s="9"/>
      <c r="W32" s="9"/>
      <c r="X32" s="9"/>
      <c r="Y32" s="9"/>
      <c r="Z32" s="9"/>
    </row>
    <row r="33" spans="1:26" x14ac:dyDescent="0.25">
      <c r="A33" s="12"/>
      <c r="B33" s="7" t="s">
        <v>54</v>
      </c>
      <c r="C33" s="14" t="s">
        <v>121</v>
      </c>
      <c r="D33" s="4">
        <v>52.931895356909799</v>
      </c>
      <c r="E33" s="4">
        <v>57.274472925656802</v>
      </c>
      <c r="F33" s="4">
        <v>78.357674254806497</v>
      </c>
      <c r="G33" s="4">
        <v>92.593786048066406</v>
      </c>
      <c r="H33" s="4">
        <v>105.852142375851</v>
      </c>
      <c r="I33" s="4">
        <v>103.78156895454801</v>
      </c>
      <c r="J33" s="4">
        <v>124.57210291401201</v>
      </c>
      <c r="K33" s="9">
        <v>113.516524863778</v>
      </c>
      <c r="L33" s="9">
        <v>131.94324704947499</v>
      </c>
      <c r="M33" s="9">
        <v>156.318268354472</v>
      </c>
      <c r="N33" s="9">
        <v>155.679739554832</v>
      </c>
      <c r="O33" s="9">
        <v>147.82869287348899</v>
      </c>
      <c r="P33" s="9">
        <v>140.38936438638601</v>
      </c>
      <c r="Q33" s="9">
        <v>151.09692106438601</v>
      </c>
      <c r="R33" s="9"/>
      <c r="S33" s="9"/>
      <c r="T33" s="9"/>
      <c r="U33" s="9"/>
      <c r="V33" s="9"/>
      <c r="W33" s="9"/>
      <c r="X33" s="9"/>
      <c r="Y33" s="9"/>
      <c r="Z33" s="9"/>
    </row>
    <row r="34" spans="1:26" x14ac:dyDescent="0.25">
      <c r="A34" s="12" t="s">
        <v>31</v>
      </c>
      <c r="B34" s="2" t="s">
        <v>55</v>
      </c>
      <c r="C34" s="14" t="s">
        <v>122</v>
      </c>
      <c r="D34" s="4">
        <v>1094.08200281426</v>
      </c>
      <c r="E34" s="4">
        <v>1093.41690510083</v>
      </c>
      <c r="F34" s="4">
        <v>610.54432466393996</v>
      </c>
      <c r="G34" s="4">
        <v>638.10026357701702</v>
      </c>
      <c r="H34" s="4">
        <v>642.89826752715999</v>
      </c>
      <c r="I34" s="4">
        <v>620.48117718802803</v>
      </c>
      <c r="J34" s="4">
        <v>578.41467113904002</v>
      </c>
      <c r="K34" s="9">
        <v>570.93207113124902</v>
      </c>
      <c r="L34" s="9">
        <v>655.73070855172</v>
      </c>
      <c r="M34" s="9">
        <v>774.19517660205099</v>
      </c>
      <c r="N34" s="9">
        <v>785.15805843469695</v>
      </c>
      <c r="O34" s="9">
        <v>806.72230448521202</v>
      </c>
      <c r="P34" s="9">
        <v>667.09315563380801</v>
      </c>
      <c r="Q34" s="9">
        <v>779.16199314587402</v>
      </c>
      <c r="R34" s="9"/>
      <c r="S34" s="9"/>
      <c r="T34" s="9"/>
      <c r="U34" s="9"/>
      <c r="V34" s="9"/>
      <c r="W34" s="9"/>
      <c r="X34" s="9"/>
      <c r="Y34" s="9"/>
      <c r="Z34" s="9"/>
    </row>
    <row r="35" spans="1:26" x14ac:dyDescent="0.25">
      <c r="A35" s="12"/>
      <c r="B35" s="2" t="s">
        <v>56</v>
      </c>
      <c r="C35" s="14" t="s">
        <v>123</v>
      </c>
      <c r="D35" s="4">
        <v>48.046436201646202</v>
      </c>
      <c r="E35" s="4">
        <v>46.993192527234598</v>
      </c>
      <c r="F35" s="4">
        <v>16.115096533393501</v>
      </c>
      <c r="G35" s="4">
        <v>19.1745914518159</v>
      </c>
      <c r="H35" s="4">
        <v>16.460871368266801</v>
      </c>
      <c r="I35" s="4">
        <v>11.670025524982499</v>
      </c>
      <c r="J35" s="4">
        <v>6.9911261192321099</v>
      </c>
      <c r="K35" s="9">
        <v>3.14167724499237</v>
      </c>
      <c r="L35" s="9">
        <v>5.7125172946377001</v>
      </c>
      <c r="M35" s="9">
        <v>7.3332781184189502</v>
      </c>
      <c r="N35" s="9">
        <v>7.0708888039164899</v>
      </c>
      <c r="O35" s="9">
        <v>5.9745194880398698</v>
      </c>
      <c r="P35" s="9">
        <v>4.8639375462014502</v>
      </c>
      <c r="Q35" s="9">
        <v>5.7162906084595004</v>
      </c>
      <c r="R35" s="9"/>
      <c r="S35" s="9"/>
      <c r="T35" s="9"/>
      <c r="U35" s="9"/>
      <c r="V35" s="9"/>
      <c r="W35" s="9"/>
      <c r="X35" s="9"/>
      <c r="Y35" s="9"/>
      <c r="Z35" s="9"/>
    </row>
    <row r="36" spans="1:26" x14ac:dyDescent="0.25">
      <c r="A36" s="12"/>
      <c r="B36" s="2" t="s">
        <v>57</v>
      </c>
      <c r="C36" s="14" t="s">
        <v>124</v>
      </c>
      <c r="D36" s="4">
        <v>2.1358399833911599</v>
      </c>
      <c r="E36" s="4">
        <v>1.95437421184976</v>
      </c>
      <c r="F36" s="4">
        <v>2.2423681521044201</v>
      </c>
      <c r="G36" s="4">
        <v>5.8021688553379702</v>
      </c>
      <c r="H36" s="4">
        <v>4.6541164137180902</v>
      </c>
      <c r="I36" s="4">
        <v>3.63918353250078</v>
      </c>
      <c r="J36" s="4">
        <v>8.9765710447688001</v>
      </c>
      <c r="K36" s="9">
        <v>8.8758913415006493</v>
      </c>
      <c r="L36" s="9">
        <v>10.604783136323</v>
      </c>
      <c r="M36" s="9">
        <v>10.0086536732088</v>
      </c>
      <c r="N36" s="9">
        <v>18.0738107127464</v>
      </c>
      <c r="O36" s="9">
        <v>28.368988827210998</v>
      </c>
      <c r="P36" s="9">
        <v>11.0282220233183</v>
      </c>
      <c r="Q36" s="9">
        <v>14.0230638421507</v>
      </c>
      <c r="R36" s="9"/>
      <c r="S36" s="9"/>
      <c r="T36" s="9"/>
      <c r="U36" s="9"/>
      <c r="V36" s="9"/>
      <c r="W36" s="9"/>
      <c r="X36" s="9"/>
      <c r="Y36" s="9"/>
      <c r="Z36" s="9"/>
    </row>
    <row r="37" spans="1:26" x14ac:dyDescent="0.25">
      <c r="A37" s="12"/>
      <c r="B37" s="7" t="s">
        <v>58</v>
      </c>
      <c r="C37" s="14" t="s">
        <v>125</v>
      </c>
      <c r="D37" s="4">
        <v>151.744180485096</v>
      </c>
      <c r="E37" s="4">
        <v>139.23992361041101</v>
      </c>
      <c r="F37" s="4">
        <v>339.02661144616098</v>
      </c>
      <c r="G37" s="4">
        <v>366.57087246709398</v>
      </c>
      <c r="H37" s="4">
        <v>382.15673339725902</v>
      </c>
      <c r="I37" s="4">
        <v>349.02551939017798</v>
      </c>
      <c r="J37" s="4">
        <v>224.55586181065999</v>
      </c>
      <c r="K37" s="9">
        <v>117.650968835236</v>
      </c>
      <c r="L37" s="9">
        <v>137.47301731928499</v>
      </c>
      <c r="M37" s="9">
        <v>164.29018225857399</v>
      </c>
      <c r="N37" s="9">
        <v>153.88556397867401</v>
      </c>
      <c r="O37" s="9">
        <v>160.694224975624</v>
      </c>
      <c r="P37" s="9">
        <v>139.36312923244</v>
      </c>
      <c r="Q37" s="9">
        <v>158.16959740179499</v>
      </c>
      <c r="R37" s="9"/>
      <c r="S37" s="9"/>
      <c r="T37" s="9"/>
      <c r="U37" s="9"/>
      <c r="V37" s="9"/>
      <c r="W37" s="9"/>
      <c r="X37" s="9"/>
      <c r="Y37" s="9"/>
      <c r="Z37" s="9"/>
    </row>
    <row r="38" spans="1:26" x14ac:dyDescent="0.25">
      <c r="A38" s="12"/>
      <c r="B38" s="7" t="s">
        <v>59</v>
      </c>
      <c r="C38" s="14" t="s">
        <v>126</v>
      </c>
      <c r="D38" s="4">
        <v>24.6155066235176</v>
      </c>
      <c r="E38" s="4">
        <v>27.292891462781899</v>
      </c>
      <c r="F38" s="4">
        <v>18.663899929337699</v>
      </c>
      <c r="G38" s="4">
        <v>20.801413765236202</v>
      </c>
      <c r="H38" s="4">
        <v>22.693037070723499</v>
      </c>
      <c r="I38" s="4">
        <v>19.8535378426817</v>
      </c>
      <c r="J38" s="4">
        <v>17.193028584415401</v>
      </c>
      <c r="K38" s="9">
        <v>18.7132272439537</v>
      </c>
      <c r="L38" s="9">
        <v>23.696112765510101</v>
      </c>
      <c r="M38" s="9">
        <v>28.198311293080099</v>
      </c>
      <c r="N38" s="9">
        <v>30.2813180348363</v>
      </c>
      <c r="O38" s="9">
        <v>32.433435254324799</v>
      </c>
      <c r="P38" s="9">
        <v>27.147385521950302</v>
      </c>
      <c r="Q38" s="9">
        <v>31.478354268484701</v>
      </c>
      <c r="R38" s="9"/>
      <c r="S38" s="9"/>
      <c r="T38" s="9"/>
      <c r="U38" s="9"/>
      <c r="V38" s="9"/>
      <c r="W38" s="9"/>
      <c r="X38" s="9"/>
      <c r="Y38" s="9"/>
      <c r="Z38" s="9"/>
    </row>
    <row r="39" spans="1:26" x14ac:dyDescent="0.25">
      <c r="A39" s="12" t="s">
        <v>32</v>
      </c>
      <c r="B39" s="7" t="s">
        <v>60</v>
      </c>
      <c r="C39" s="14" t="s">
        <v>127</v>
      </c>
      <c r="D39" s="4">
        <v>18.266451043889699</v>
      </c>
      <c r="E39" s="4">
        <v>18.1150097444389</v>
      </c>
      <c r="F39" s="4">
        <v>24.460413700974399</v>
      </c>
      <c r="G39" s="4">
        <v>29.525080367605501</v>
      </c>
      <c r="H39" s="4">
        <v>32.5287205201261</v>
      </c>
      <c r="I39" s="4">
        <v>32.510078081797303</v>
      </c>
      <c r="J39" s="4">
        <v>37.608970907447599</v>
      </c>
      <c r="K39" s="9">
        <v>66.803281593661197</v>
      </c>
      <c r="L39" s="9">
        <v>82.880141244767998</v>
      </c>
      <c r="M39" s="9">
        <v>99.188095920787902</v>
      </c>
      <c r="N39" s="9">
        <v>97.507051946252403</v>
      </c>
      <c r="O39" s="9">
        <v>100.947120206425</v>
      </c>
      <c r="P39" s="9">
        <v>91.155501988968695</v>
      </c>
      <c r="Q39" s="9">
        <v>100.958489478169</v>
      </c>
      <c r="R39" s="9"/>
      <c r="S39" s="9"/>
      <c r="T39" s="9"/>
      <c r="U39" s="9"/>
      <c r="V39" s="9"/>
      <c r="W39" s="9"/>
      <c r="X39" s="9"/>
      <c r="Y39" s="9"/>
      <c r="Z39" s="9"/>
    </row>
    <row r="40" spans="1:26" x14ac:dyDescent="0.25">
      <c r="A40" s="12" t="s">
        <v>33</v>
      </c>
      <c r="B40" s="2" t="s">
        <v>61</v>
      </c>
      <c r="C40" s="14" t="s">
        <v>128</v>
      </c>
      <c r="D40" s="4">
        <v>1.8144327074002999</v>
      </c>
      <c r="E40" s="4">
        <v>1.59910884065809</v>
      </c>
      <c r="F40" s="4">
        <v>6.4054079289882697</v>
      </c>
      <c r="G40" s="4">
        <v>6.8288671949162802</v>
      </c>
      <c r="H40" s="4">
        <v>6.64938509319009</v>
      </c>
      <c r="I40" s="4">
        <v>6.1978061430304496</v>
      </c>
      <c r="J40" s="4">
        <v>6.2032317474693102</v>
      </c>
      <c r="K40" s="9">
        <v>6.7396973275502496</v>
      </c>
      <c r="L40" s="9">
        <v>7.4478563430537204</v>
      </c>
      <c r="M40" s="9">
        <v>7.6091351450228597</v>
      </c>
      <c r="N40" s="9">
        <v>7.6846538331279799</v>
      </c>
      <c r="O40" s="9">
        <v>7.0133212997122802</v>
      </c>
      <c r="P40" s="9">
        <v>6.0170249075717299</v>
      </c>
      <c r="Q40" s="9">
        <v>6.8719484163100102</v>
      </c>
      <c r="R40" s="9"/>
      <c r="S40" s="9"/>
      <c r="T40" s="9"/>
      <c r="U40" s="9"/>
      <c r="V40" s="9"/>
      <c r="W40" s="9"/>
      <c r="X40" s="9"/>
      <c r="Y40" s="9"/>
      <c r="Z40" s="9"/>
    </row>
    <row r="41" spans="1:26" ht="21" x14ac:dyDescent="0.25">
      <c r="A41" s="12"/>
      <c r="B41" s="7" t="s">
        <v>62</v>
      </c>
      <c r="C41" s="14" t="s">
        <v>152</v>
      </c>
      <c r="D41" s="4">
        <v>1.6234174812959701</v>
      </c>
      <c r="E41" s="4">
        <v>1.47315274667864</v>
      </c>
      <c r="F41" s="4">
        <v>6.1974883453688197</v>
      </c>
      <c r="G41" s="4">
        <v>6.04082949276295</v>
      </c>
      <c r="H41" s="4">
        <v>7.0685924140070497</v>
      </c>
      <c r="I41" s="4">
        <v>6.8429159803192396</v>
      </c>
      <c r="J41" s="4">
        <v>7.3229743692365297</v>
      </c>
      <c r="K41" s="9">
        <v>6.8349123539791696</v>
      </c>
      <c r="L41" s="9">
        <v>7.9862002956746503</v>
      </c>
      <c r="M41" s="9">
        <v>9.8312378228626596</v>
      </c>
      <c r="N41" s="9">
        <v>9.2581904602719707</v>
      </c>
      <c r="O41" s="9">
        <v>9.9867051095008694</v>
      </c>
      <c r="P41" s="9">
        <v>9.0620277681513404</v>
      </c>
      <c r="Q41" s="9">
        <v>10.0121649565426</v>
      </c>
      <c r="R41" s="9"/>
      <c r="S41" s="9"/>
      <c r="T41" s="9"/>
      <c r="U41" s="9"/>
      <c r="V41" s="9"/>
      <c r="W41" s="9"/>
      <c r="X41" s="9"/>
      <c r="Y41" s="9"/>
      <c r="Z41" s="9"/>
    </row>
    <row r="42" spans="1:26" x14ac:dyDescent="0.25">
      <c r="A42" s="12"/>
      <c r="B42" s="7" t="s">
        <v>18</v>
      </c>
      <c r="C42" s="14" t="s">
        <v>129</v>
      </c>
      <c r="D42" s="4">
        <v>13.8818231805087</v>
      </c>
      <c r="E42" s="4">
        <v>14.296530421357</v>
      </c>
      <c r="F42" s="4">
        <v>21.8013763066701</v>
      </c>
      <c r="G42" s="4">
        <v>21.900143060377701</v>
      </c>
      <c r="H42" s="4">
        <v>25.652671399680099</v>
      </c>
      <c r="I42" s="4">
        <v>26.901778666819698</v>
      </c>
      <c r="J42" s="4">
        <v>27.2789868361888</v>
      </c>
      <c r="K42" s="9">
        <v>26.617432698366301</v>
      </c>
      <c r="L42" s="9">
        <v>31.228557872935301</v>
      </c>
      <c r="M42" s="9">
        <v>35.564193904183199</v>
      </c>
      <c r="N42" s="9">
        <v>36.893929453421599</v>
      </c>
      <c r="O42" s="9">
        <v>35.092680784889801</v>
      </c>
      <c r="P42" s="9">
        <v>33.3361107871728</v>
      </c>
      <c r="Q42" s="9">
        <v>35.872598226275599</v>
      </c>
      <c r="R42" s="9"/>
      <c r="S42" s="9"/>
      <c r="T42" s="9"/>
      <c r="U42" s="9"/>
      <c r="V42" s="9"/>
      <c r="W42" s="9"/>
      <c r="X42" s="9"/>
      <c r="Y42" s="9"/>
      <c r="Z42" s="9"/>
    </row>
    <row r="43" spans="1:26" x14ac:dyDescent="0.25">
      <c r="A43" s="12"/>
      <c r="B43" s="7" t="s">
        <v>63</v>
      </c>
      <c r="C43" s="14" t="s">
        <v>130</v>
      </c>
      <c r="D43" s="4">
        <v>17.934176470045401</v>
      </c>
      <c r="E43" s="4">
        <v>20.8567298506096</v>
      </c>
      <c r="F43" s="4">
        <v>24.514319203398401</v>
      </c>
      <c r="G43" s="4">
        <v>30.673995776441799</v>
      </c>
      <c r="H43" s="4">
        <v>31.678267532118898</v>
      </c>
      <c r="I43" s="4">
        <v>30.4653455923637</v>
      </c>
      <c r="J43" s="4">
        <v>33.357509800549202</v>
      </c>
      <c r="K43" s="9">
        <v>47.290870410348802</v>
      </c>
      <c r="L43" s="9">
        <v>55.3205111766977</v>
      </c>
      <c r="M43" s="9">
        <v>70.016657304275896</v>
      </c>
      <c r="N43" s="9">
        <v>76.242136126811104</v>
      </c>
      <c r="O43" s="9">
        <v>84.463851203261299</v>
      </c>
      <c r="P43" s="9">
        <v>75.828748822046705</v>
      </c>
      <c r="Q43" s="9">
        <v>84.275606937530497</v>
      </c>
      <c r="R43" s="9"/>
      <c r="S43" s="9"/>
      <c r="T43" s="9"/>
      <c r="U43" s="9"/>
      <c r="V43" s="9"/>
      <c r="W43" s="9"/>
      <c r="X43" s="9"/>
      <c r="Y43" s="9"/>
      <c r="Z43" s="9"/>
    </row>
    <row r="44" spans="1:26" x14ac:dyDescent="0.25">
      <c r="A44" s="12" t="s">
        <v>34</v>
      </c>
      <c r="B44" s="7" t="s">
        <v>19</v>
      </c>
      <c r="C44" s="14" t="s">
        <v>131</v>
      </c>
      <c r="D44" s="4">
        <v>9.6085126399785494</v>
      </c>
      <c r="E44" s="4">
        <v>8.7646011772622199</v>
      </c>
      <c r="F44" s="4">
        <v>24.6351682937627</v>
      </c>
      <c r="G44" s="4">
        <v>22.829024935342598</v>
      </c>
      <c r="H44" s="4">
        <v>17.781182052512499</v>
      </c>
      <c r="I44" s="4">
        <v>18.925035074318</v>
      </c>
      <c r="J44" s="4">
        <v>18.598749095376899</v>
      </c>
      <c r="K44" s="9">
        <v>17.361050922379299</v>
      </c>
      <c r="L44" s="9">
        <v>18.797784386567301</v>
      </c>
      <c r="M44" s="9">
        <v>21.4485079612523</v>
      </c>
      <c r="N44" s="9">
        <v>21.036798162257</v>
      </c>
      <c r="O44" s="9">
        <v>21.048726067342901</v>
      </c>
      <c r="P44" s="9">
        <v>21.617365663179601</v>
      </c>
      <c r="Q44" s="9">
        <v>22.1321181794445</v>
      </c>
      <c r="R44" s="9"/>
      <c r="S44" s="9"/>
      <c r="T44" s="9"/>
      <c r="U44" s="9"/>
      <c r="V44" s="9"/>
      <c r="W44" s="9"/>
      <c r="X44" s="9"/>
      <c r="Y44" s="9"/>
      <c r="Z44" s="9"/>
    </row>
    <row r="45" spans="1:26" x14ac:dyDescent="0.25">
      <c r="A45" s="12"/>
      <c r="B45" s="7" t="s">
        <v>64</v>
      </c>
      <c r="C45" s="14" t="s">
        <v>153</v>
      </c>
      <c r="D45" s="4">
        <v>6.0703191542350101</v>
      </c>
      <c r="E45" s="4">
        <v>2.7603481558671801</v>
      </c>
      <c r="F45" s="4">
        <v>9.0182451853616392</v>
      </c>
      <c r="G45" s="4">
        <v>6.2315310058015401</v>
      </c>
      <c r="H45" s="4">
        <v>4.2996872530715997</v>
      </c>
      <c r="I45" s="4">
        <v>4.5791620581416899</v>
      </c>
      <c r="J45" s="4">
        <v>6.0432979711396104</v>
      </c>
      <c r="K45" s="9">
        <v>4.44454405400512</v>
      </c>
      <c r="L45" s="9">
        <v>5.3068838093964104</v>
      </c>
      <c r="M45" s="9">
        <v>6.4382777789033598</v>
      </c>
      <c r="N45" s="9">
        <v>6.8183750684717399</v>
      </c>
      <c r="O45" s="9">
        <v>6.7183358625524798</v>
      </c>
      <c r="P45" s="9">
        <v>6.04203976333726</v>
      </c>
      <c r="Q45" s="9">
        <v>6.6958681720669002</v>
      </c>
      <c r="R45" s="9"/>
      <c r="S45" s="9"/>
      <c r="T45" s="9"/>
      <c r="U45" s="9"/>
      <c r="V45" s="9"/>
      <c r="W45" s="9"/>
      <c r="X45" s="9"/>
      <c r="Y45" s="9"/>
      <c r="Z45" s="9"/>
    </row>
    <row r="46" spans="1:26" x14ac:dyDescent="0.25">
      <c r="A46" s="12"/>
      <c r="B46" s="7" t="s">
        <v>65</v>
      </c>
      <c r="C46" s="14" t="s">
        <v>132</v>
      </c>
      <c r="D46" s="4">
        <v>8.04292151132546</v>
      </c>
      <c r="E46" s="4">
        <v>7.8558332197030003</v>
      </c>
      <c r="F46" s="4">
        <v>31.213810841408101</v>
      </c>
      <c r="G46" s="4">
        <v>34.546713772644701</v>
      </c>
      <c r="H46" s="4">
        <v>32.9462113517218</v>
      </c>
      <c r="I46" s="4">
        <v>30.627612530636899</v>
      </c>
      <c r="J46" s="4">
        <v>38.728668975086997</v>
      </c>
      <c r="K46" s="9">
        <v>20.081809245508602</v>
      </c>
      <c r="L46" s="9">
        <v>23.316238763880602</v>
      </c>
      <c r="M46" s="9">
        <v>29.8651597503979</v>
      </c>
      <c r="N46" s="9">
        <v>27.941787491529102</v>
      </c>
      <c r="O46" s="9">
        <v>28.296730662277302</v>
      </c>
      <c r="P46" s="9">
        <v>27.773203467070399</v>
      </c>
      <c r="Q46" s="9">
        <v>29.178665156276299</v>
      </c>
      <c r="R46" s="9"/>
      <c r="S46" s="9"/>
      <c r="T46" s="9"/>
      <c r="U46" s="9"/>
      <c r="V46" s="9"/>
      <c r="W46" s="9"/>
      <c r="X46" s="9"/>
      <c r="Y46" s="9"/>
      <c r="Z46" s="9"/>
    </row>
    <row r="47" spans="1:26" x14ac:dyDescent="0.25">
      <c r="A47" s="12" t="s">
        <v>35</v>
      </c>
      <c r="B47" s="2" t="s">
        <v>66</v>
      </c>
      <c r="C47" s="14" t="s">
        <v>133</v>
      </c>
      <c r="D47" s="4">
        <v>29.570788170461899</v>
      </c>
      <c r="E47" s="4">
        <v>31.204812905693</v>
      </c>
      <c r="F47" s="4">
        <v>77.401017156899798</v>
      </c>
      <c r="G47" s="4">
        <v>98.885361915918594</v>
      </c>
      <c r="H47" s="4">
        <v>127.94431000427601</v>
      </c>
      <c r="I47" s="4">
        <v>130.92076150192599</v>
      </c>
      <c r="J47" s="4">
        <v>105.57490343412501</v>
      </c>
      <c r="K47" s="9">
        <v>46.085978356629099</v>
      </c>
      <c r="L47" s="9">
        <v>62.406918595548198</v>
      </c>
      <c r="M47" s="9">
        <v>65.851543841485295</v>
      </c>
      <c r="N47" s="9">
        <v>61.1178259578923</v>
      </c>
      <c r="O47" s="9">
        <v>63.922887342723797</v>
      </c>
      <c r="P47" s="9">
        <v>56.9811163293287</v>
      </c>
      <c r="Q47" s="9">
        <v>63.5065420637888</v>
      </c>
      <c r="R47" s="9"/>
      <c r="S47" s="9"/>
      <c r="T47" s="9"/>
      <c r="U47" s="9"/>
      <c r="V47" s="9"/>
      <c r="W47" s="9"/>
      <c r="X47" s="9"/>
      <c r="Y47" s="9"/>
      <c r="Z47" s="9"/>
    </row>
    <row r="48" spans="1:26" x14ac:dyDescent="0.25">
      <c r="A48" s="12" t="s">
        <v>36</v>
      </c>
      <c r="B48" s="2" t="s">
        <v>67</v>
      </c>
      <c r="C48" s="14" t="s">
        <v>134</v>
      </c>
      <c r="D48" s="4">
        <v>53.489948932571501</v>
      </c>
      <c r="E48" s="4">
        <v>56.126152551455498</v>
      </c>
      <c r="F48" s="4">
        <v>47.807250819015998</v>
      </c>
      <c r="G48" s="4">
        <v>51.831039098305702</v>
      </c>
      <c r="H48" s="4">
        <v>57.287149418712701</v>
      </c>
      <c r="I48" s="4">
        <v>59.428313723704001</v>
      </c>
      <c r="J48" s="4">
        <v>69.727380340607297</v>
      </c>
      <c r="K48" s="9">
        <v>75.864657080713599</v>
      </c>
      <c r="L48" s="9">
        <v>103.749415633312</v>
      </c>
      <c r="M48" s="9">
        <v>120.58126238916</v>
      </c>
      <c r="N48" s="9">
        <v>112.983313588268</v>
      </c>
      <c r="O48" s="9">
        <v>116.26140450902101</v>
      </c>
      <c r="P48" s="9">
        <v>102.72305834102499</v>
      </c>
      <c r="Q48" s="9">
        <v>115.23517614476</v>
      </c>
      <c r="R48" s="9"/>
      <c r="S48" s="9"/>
      <c r="T48" s="9"/>
      <c r="U48" s="9"/>
      <c r="V48" s="9"/>
      <c r="W48" s="9"/>
      <c r="X48" s="9"/>
      <c r="Y48" s="9"/>
      <c r="Z48" s="9"/>
    </row>
    <row r="49" spans="1:26" x14ac:dyDescent="0.25">
      <c r="A49" s="12"/>
      <c r="B49" s="7" t="s">
        <v>68</v>
      </c>
      <c r="C49" s="14" t="s">
        <v>135</v>
      </c>
      <c r="D49" s="4">
        <v>9.8565839620412099</v>
      </c>
      <c r="E49" s="4">
        <v>10.559139455740199</v>
      </c>
      <c r="F49" s="4">
        <v>37.700605172183302</v>
      </c>
      <c r="G49" s="4">
        <v>35.987822030555897</v>
      </c>
      <c r="H49" s="4">
        <v>39.096990288146898</v>
      </c>
      <c r="I49" s="4">
        <v>40.574471142317996</v>
      </c>
      <c r="J49" s="4">
        <v>45.053815284081502</v>
      </c>
      <c r="K49" s="9">
        <v>48.0586254810597</v>
      </c>
      <c r="L49" s="9">
        <v>55.291513969182802</v>
      </c>
      <c r="M49" s="9">
        <v>63.983886213187901</v>
      </c>
      <c r="N49" s="9">
        <v>65.346578315601406</v>
      </c>
      <c r="O49" s="9">
        <v>70.039205134732995</v>
      </c>
      <c r="P49" s="9">
        <v>59.6171659967831</v>
      </c>
      <c r="Q49" s="9">
        <v>68.169612226321206</v>
      </c>
      <c r="R49" s="9"/>
      <c r="S49" s="9"/>
      <c r="T49" s="9"/>
      <c r="U49" s="9"/>
      <c r="V49" s="9"/>
      <c r="W49" s="9"/>
      <c r="X49" s="9"/>
      <c r="Y49" s="9"/>
      <c r="Z49" s="9"/>
    </row>
    <row r="50" spans="1:26" x14ac:dyDescent="0.25">
      <c r="A50" s="12"/>
      <c r="B50" s="7" t="s">
        <v>69</v>
      </c>
      <c r="C50" s="14" t="s">
        <v>136</v>
      </c>
      <c r="D50" s="4">
        <v>4.4302191610057697</v>
      </c>
      <c r="E50" s="4">
        <v>5.2952667061869603</v>
      </c>
      <c r="F50" s="4">
        <v>6.7989004819557204</v>
      </c>
      <c r="G50" s="4">
        <v>9.5283483423677993</v>
      </c>
      <c r="H50" s="4">
        <v>10.7803943989381</v>
      </c>
      <c r="I50" s="4">
        <v>11.574823945290101</v>
      </c>
      <c r="J50" s="4">
        <v>8.4767953496812698</v>
      </c>
      <c r="K50" s="9">
        <v>5.9528660640611699</v>
      </c>
      <c r="L50" s="9">
        <v>6.2416369415777897</v>
      </c>
      <c r="M50" s="9">
        <v>8.7208558825068092</v>
      </c>
      <c r="N50" s="9">
        <v>10.7536014558231</v>
      </c>
      <c r="O50" s="9">
        <v>11.9704896322551</v>
      </c>
      <c r="P50" s="9">
        <v>11.4581086471961</v>
      </c>
      <c r="Q50" s="9">
        <v>12.2674510071047</v>
      </c>
      <c r="R50" s="9"/>
      <c r="S50" s="9"/>
      <c r="T50" s="9"/>
      <c r="U50" s="9"/>
      <c r="V50" s="9"/>
      <c r="W50" s="9"/>
      <c r="X50" s="9"/>
      <c r="Y50" s="9"/>
      <c r="Z50" s="9"/>
    </row>
    <row r="51" spans="1:26" x14ac:dyDescent="0.25">
      <c r="A51" s="12"/>
      <c r="B51" s="7" t="s">
        <v>70</v>
      </c>
      <c r="C51" s="14" t="s">
        <v>137</v>
      </c>
      <c r="D51" s="4">
        <v>2.53829911596456</v>
      </c>
      <c r="E51" s="4">
        <v>2.5111844948352702</v>
      </c>
      <c r="F51" s="4">
        <v>7.34820848740556</v>
      </c>
      <c r="G51" s="4">
        <v>6.6741657712354403</v>
      </c>
      <c r="H51" s="4">
        <v>6.2143753655459797</v>
      </c>
      <c r="I51" s="4">
        <v>6.1033722231676402</v>
      </c>
      <c r="J51" s="4">
        <v>6.3592175227416803</v>
      </c>
      <c r="K51" s="9">
        <v>5.6116212744286802</v>
      </c>
      <c r="L51" s="9">
        <v>6.7162358954758998</v>
      </c>
      <c r="M51" s="9">
        <v>7.9431679196919198</v>
      </c>
      <c r="N51" s="9">
        <v>7.3181636969540502</v>
      </c>
      <c r="O51" s="9">
        <v>7.2811270337835401</v>
      </c>
      <c r="P51" s="9">
        <v>6.5826328442808704</v>
      </c>
      <c r="Q51" s="9">
        <v>7.2875963083771502</v>
      </c>
      <c r="R51" s="9"/>
      <c r="S51" s="9"/>
      <c r="T51" s="9"/>
      <c r="U51" s="9"/>
      <c r="V51" s="9"/>
      <c r="W51" s="9"/>
      <c r="X51" s="9"/>
      <c r="Y51" s="9"/>
      <c r="Z51" s="9"/>
    </row>
    <row r="52" spans="1:26" x14ac:dyDescent="0.25">
      <c r="A52" s="12"/>
      <c r="B52" s="7" t="s">
        <v>71</v>
      </c>
      <c r="C52" s="14" t="s">
        <v>138</v>
      </c>
      <c r="D52" s="4">
        <v>5.5959437649856802</v>
      </c>
      <c r="E52" s="4">
        <v>5.8327547904415198</v>
      </c>
      <c r="F52" s="4">
        <v>3.1182061505310799</v>
      </c>
      <c r="G52" s="4">
        <v>3.4551140337675701</v>
      </c>
      <c r="H52" s="4">
        <v>4.1040891822906902</v>
      </c>
      <c r="I52" s="4">
        <v>4.1533372979149803</v>
      </c>
      <c r="J52" s="4">
        <v>4.8537716414725498</v>
      </c>
      <c r="K52" s="9">
        <v>5.2086266035828297</v>
      </c>
      <c r="L52" s="9">
        <v>6.39709919097269</v>
      </c>
      <c r="M52" s="9">
        <v>8.3543044858868001</v>
      </c>
      <c r="N52" s="9">
        <v>8.1623091389431401</v>
      </c>
      <c r="O52" s="9">
        <v>8.4761749561538107</v>
      </c>
      <c r="P52" s="9">
        <v>7.7916508475069302</v>
      </c>
      <c r="Q52" s="9">
        <v>8.5418543594693102</v>
      </c>
      <c r="R52" s="9"/>
      <c r="S52" s="9"/>
      <c r="T52" s="9"/>
      <c r="U52" s="9"/>
      <c r="V52" s="9"/>
      <c r="W52" s="9"/>
      <c r="X52" s="9"/>
      <c r="Y52" s="9"/>
      <c r="Z52" s="9"/>
    </row>
    <row r="53" spans="1:26" x14ac:dyDescent="0.25">
      <c r="A53" s="12" t="s">
        <v>37</v>
      </c>
      <c r="B53" s="7" t="s">
        <v>72</v>
      </c>
      <c r="C53" s="14" t="s">
        <v>139</v>
      </c>
      <c r="D53" s="4">
        <v>160.44208984900399</v>
      </c>
      <c r="E53" s="4">
        <v>172.88302590447299</v>
      </c>
      <c r="F53" s="4">
        <v>74.540570844992104</v>
      </c>
      <c r="G53" s="4">
        <v>85.704701328822097</v>
      </c>
      <c r="H53" s="4">
        <v>96.638088554820598</v>
      </c>
      <c r="I53" s="4">
        <v>93.649453530490803</v>
      </c>
      <c r="J53" s="4">
        <v>80.2486944245248</v>
      </c>
      <c r="K53" s="9">
        <v>140.658927974492</v>
      </c>
      <c r="L53" s="9">
        <v>164.36763170693001</v>
      </c>
      <c r="M53" s="9">
        <v>178.9777130219</v>
      </c>
      <c r="N53" s="9">
        <v>192.17312954322199</v>
      </c>
      <c r="O53" s="9">
        <v>230.99728608458801</v>
      </c>
      <c r="P53" s="9">
        <v>188.03681524619401</v>
      </c>
      <c r="Q53" s="9">
        <v>221.81949750377501</v>
      </c>
      <c r="R53" s="9"/>
      <c r="S53" s="9"/>
      <c r="T53" s="9"/>
      <c r="U53" s="9"/>
      <c r="V53" s="9"/>
      <c r="W53" s="9"/>
      <c r="X53" s="9"/>
      <c r="Y53" s="9"/>
      <c r="Z53" s="9"/>
    </row>
    <row r="54" spans="1:26" x14ac:dyDescent="0.25">
      <c r="A54" s="12"/>
      <c r="B54" s="7" t="s">
        <v>73</v>
      </c>
      <c r="C54" s="14" t="s">
        <v>140</v>
      </c>
      <c r="D54" s="4">
        <v>3.5916745697167198</v>
      </c>
      <c r="E54" s="4">
        <v>3.7677638102614601</v>
      </c>
      <c r="F54" s="4">
        <v>4.7119207525055398</v>
      </c>
      <c r="G54" s="4">
        <v>5.1467962143843096</v>
      </c>
      <c r="H54" s="4">
        <v>5.8490552389698598</v>
      </c>
      <c r="I54" s="4">
        <v>5.6483673160172296</v>
      </c>
      <c r="J54" s="4">
        <v>6.1826997246942703</v>
      </c>
      <c r="K54" s="9">
        <v>4.6526544333846598</v>
      </c>
      <c r="L54" s="9">
        <v>6.1853715183563303</v>
      </c>
      <c r="M54" s="9">
        <v>7.3573879491468599</v>
      </c>
      <c r="N54" s="9">
        <v>7.7022783570678897</v>
      </c>
      <c r="O54" s="9">
        <v>7.0767771223106104</v>
      </c>
      <c r="P54" s="9">
        <v>6.2084572905396396</v>
      </c>
      <c r="Q54" s="9">
        <v>6.9960556892645798</v>
      </c>
      <c r="R54" s="9"/>
      <c r="S54" s="9"/>
      <c r="T54" s="9"/>
      <c r="U54" s="9"/>
      <c r="V54" s="9"/>
      <c r="W54" s="9"/>
      <c r="X54" s="9"/>
      <c r="Y54" s="9"/>
      <c r="Z54" s="9"/>
    </row>
    <row r="55" spans="1:26" x14ac:dyDescent="0.25">
      <c r="A55" s="12"/>
      <c r="B55" s="7" t="s">
        <v>74</v>
      </c>
      <c r="C55" s="14" t="s">
        <v>154</v>
      </c>
      <c r="D55" s="4">
        <v>7.3226017592477793E-2</v>
      </c>
      <c r="E55" s="4">
        <v>6.9495450767438904E-2</v>
      </c>
      <c r="F55" s="4">
        <v>0.26615555387454398</v>
      </c>
      <c r="G55" s="4">
        <v>0.27905016142380801</v>
      </c>
      <c r="H55" s="4">
        <v>0.25394492803663798</v>
      </c>
      <c r="I55" s="4">
        <v>0.23443077439587401</v>
      </c>
      <c r="J55" s="4">
        <v>0.19919795304355001</v>
      </c>
      <c r="K55" s="9">
        <v>2.3720733123901301</v>
      </c>
      <c r="L55" s="9">
        <v>2.5040725638961998</v>
      </c>
      <c r="M55" s="9">
        <v>2.5715076385660001</v>
      </c>
      <c r="N55" s="9">
        <v>2.6126300158853</v>
      </c>
      <c r="O55" s="9">
        <v>2.5112399661247999</v>
      </c>
      <c r="P55" s="9">
        <v>2.0924920074043301</v>
      </c>
      <c r="Q55" s="9">
        <v>2.4329345563697098</v>
      </c>
      <c r="R55" s="9"/>
      <c r="S55" s="9"/>
      <c r="T55" s="9"/>
      <c r="U55" s="9"/>
      <c r="V55" s="9"/>
      <c r="W55" s="9"/>
      <c r="X55" s="9"/>
      <c r="Y55" s="9"/>
      <c r="Z55" s="9"/>
    </row>
    <row r="56" spans="1:26" ht="21" x14ac:dyDescent="0.25">
      <c r="A56" s="12"/>
      <c r="B56" s="7" t="s">
        <v>75</v>
      </c>
      <c r="C56" s="14" t="s">
        <v>141</v>
      </c>
      <c r="D56" s="4">
        <v>35.964476532477804</v>
      </c>
      <c r="E56" s="4">
        <v>42.3145891635357</v>
      </c>
      <c r="F56" s="4">
        <v>63.547705319974803</v>
      </c>
      <c r="G56" s="4">
        <v>71.099220479330199</v>
      </c>
      <c r="H56" s="4">
        <v>75.577842929634599</v>
      </c>
      <c r="I56" s="4">
        <v>73.907391075578104</v>
      </c>
      <c r="J56" s="4">
        <v>66.582363466899096</v>
      </c>
      <c r="K56" s="9">
        <v>66.916803015356706</v>
      </c>
      <c r="L56" s="9">
        <v>86.779161261413094</v>
      </c>
      <c r="M56" s="9">
        <v>98.671204197924197</v>
      </c>
      <c r="N56" s="9">
        <v>98.331984553627706</v>
      </c>
      <c r="O56" s="9">
        <v>107.406895986747</v>
      </c>
      <c r="P56" s="9">
        <v>90.872219896285301</v>
      </c>
      <c r="Q56" s="9">
        <v>105.27630024698399</v>
      </c>
      <c r="R56" s="9"/>
      <c r="S56" s="9"/>
      <c r="T56" s="9"/>
      <c r="U56" s="9"/>
      <c r="V56" s="9"/>
      <c r="W56" s="9"/>
      <c r="X56" s="9"/>
      <c r="Y56" s="9"/>
      <c r="Z56" s="9"/>
    </row>
    <row r="57" spans="1:26" x14ac:dyDescent="0.25">
      <c r="A57" s="12" t="s">
        <v>39</v>
      </c>
      <c r="B57" s="7" t="s">
        <v>76</v>
      </c>
      <c r="C57" s="14" t="s">
        <v>142</v>
      </c>
      <c r="D57" s="4">
        <v>106.570426354959</v>
      </c>
      <c r="E57" s="4">
        <v>105.26216462676901</v>
      </c>
      <c r="F57" s="4">
        <v>106.61082484895</v>
      </c>
      <c r="G57" s="4">
        <v>100.961171096901</v>
      </c>
      <c r="H57" s="4">
        <v>107.785236071974</v>
      </c>
      <c r="I57" s="4">
        <v>101.916916263972</v>
      </c>
      <c r="J57" s="4">
        <v>113.052315398744</v>
      </c>
      <c r="K57" s="9">
        <v>136.567467055126</v>
      </c>
      <c r="L57" s="9">
        <v>173.83316635912701</v>
      </c>
      <c r="M57" s="9">
        <v>186.74786103191499</v>
      </c>
      <c r="N57" s="9">
        <v>173.91901364784201</v>
      </c>
      <c r="O57" s="9">
        <v>182.90074556361199</v>
      </c>
      <c r="P57" s="9">
        <v>154.92679559610099</v>
      </c>
      <c r="Q57" s="9">
        <v>178.20267405928101</v>
      </c>
      <c r="R57" s="9"/>
      <c r="S57" s="9"/>
      <c r="T57" s="9"/>
      <c r="U57" s="9"/>
      <c r="V57" s="9"/>
      <c r="W57" s="9"/>
      <c r="X57" s="9"/>
      <c r="Y57" s="9"/>
      <c r="Z57" s="9"/>
    </row>
    <row r="58" spans="1:26" x14ac:dyDescent="0.25">
      <c r="A58" s="12" t="s">
        <v>40</v>
      </c>
      <c r="B58" s="7" t="s">
        <v>38</v>
      </c>
      <c r="C58" s="14" t="s">
        <v>143</v>
      </c>
      <c r="D58" s="4">
        <v>58.630395084898801</v>
      </c>
      <c r="E58" s="4">
        <v>69.849976088122702</v>
      </c>
      <c r="F58" s="4">
        <v>20.397553607702399</v>
      </c>
      <c r="G58" s="4">
        <v>22.027664814291899</v>
      </c>
      <c r="H58" s="4">
        <v>23.654493291608699</v>
      </c>
      <c r="I58" s="4">
        <v>24.4737312781428</v>
      </c>
      <c r="J58" s="4">
        <v>27.747562945869301</v>
      </c>
      <c r="K58" s="9">
        <v>42.2426094342092</v>
      </c>
      <c r="L58" s="9">
        <v>52.517636396504997</v>
      </c>
      <c r="M58" s="9">
        <v>60.324074107634701</v>
      </c>
      <c r="N58" s="9">
        <v>67.190658992189</v>
      </c>
      <c r="O58" s="9">
        <v>67.829636206569305</v>
      </c>
      <c r="P58" s="9">
        <v>59.592437778609501</v>
      </c>
      <c r="Q58" s="9">
        <v>67.1173147823677</v>
      </c>
      <c r="R58" s="9"/>
      <c r="S58" s="9"/>
      <c r="T58" s="9"/>
      <c r="U58" s="9"/>
      <c r="V58" s="9"/>
      <c r="W58" s="9"/>
      <c r="X58" s="9"/>
      <c r="Y58" s="9"/>
      <c r="Z58" s="9"/>
    </row>
    <row r="59" spans="1:26" x14ac:dyDescent="0.25">
      <c r="A59" s="12" t="s">
        <v>42</v>
      </c>
      <c r="B59" s="2" t="s">
        <v>77</v>
      </c>
      <c r="C59" s="14" t="s">
        <v>144</v>
      </c>
      <c r="D59" s="4">
        <v>24.316146140850801</v>
      </c>
      <c r="E59" s="4">
        <v>29.808047993507898</v>
      </c>
      <c r="F59" s="4">
        <v>73.683599513273705</v>
      </c>
      <c r="G59" s="4">
        <v>76.594150650402398</v>
      </c>
      <c r="H59" s="4">
        <v>77.341788871335694</v>
      </c>
      <c r="I59" s="4">
        <v>75.445172026742995</v>
      </c>
      <c r="J59" s="4">
        <v>73.664340761058895</v>
      </c>
      <c r="K59" s="9">
        <v>122.46992784727701</v>
      </c>
      <c r="L59" s="9">
        <v>145.88176607171701</v>
      </c>
      <c r="M59" s="9">
        <v>162.526607300709</v>
      </c>
      <c r="N59" s="9">
        <v>166.30272834569101</v>
      </c>
      <c r="O59" s="9">
        <v>171.426648277651</v>
      </c>
      <c r="P59" s="9">
        <v>147.61037189152199</v>
      </c>
      <c r="Q59" s="9">
        <v>168.30261001241999</v>
      </c>
      <c r="R59" s="9"/>
      <c r="S59" s="9"/>
      <c r="T59" s="9"/>
      <c r="U59" s="9"/>
      <c r="V59" s="9"/>
      <c r="W59" s="9"/>
      <c r="X59" s="9"/>
      <c r="Y59" s="9"/>
      <c r="Z59" s="9"/>
    </row>
    <row r="60" spans="1:26" x14ac:dyDescent="0.25">
      <c r="A60" s="12"/>
      <c r="B60" s="2" t="s">
        <v>78</v>
      </c>
      <c r="C60" s="14" t="s">
        <v>155</v>
      </c>
      <c r="D60" s="4">
        <v>9.5832604539303894</v>
      </c>
      <c r="E60" s="4">
        <v>11.1384856086928</v>
      </c>
      <c r="F60" s="4">
        <v>21.373490949370598</v>
      </c>
      <c r="G60" s="4">
        <v>25.885082340369099</v>
      </c>
      <c r="H60" s="4">
        <v>28.240287854243299</v>
      </c>
      <c r="I60" s="4">
        <v>28.2163297841809</v>
      </c>
      <c r="J60" s="4">
        <v>29.444781170767001</v>
      </c>
      <c r="K60" s="9">
        <v>44.622100596926103</v>
      </c>
      <c r="L60" s="9">
        <v>70.076961860478804</v>
      </c>
      <c r="M60" s="9">
        <v>84.326678483013097</v>
      </c>
      <c r="N60" s="9">
        <v>74.731663503847301</v>
      </c>
      <c r="O60" s="9">
        <v>77.470064154491894</v>
      </c>
      <c r="P60" s="9">
        <v>70.549400171692795</v>
      </c>
      <c r="Q60" s="9">
        <v>77.502052262236305</v>
      </c>
      <c r="R60" s="9"/>
      <c r="S60" s="9"/>
      <c r="T60" s="9"/>
      <c r="U60" s="9"/>
      <c r="V60" s="9"/>
      <c r="W60" s="9"/>
      <c r="X60" s="9"/>
      <c r="Y60" s="9"/>
      <c r="Z60" s="9"/>
    </row>
    <row r="61" spans="1:26" ht="21" x14ac:dyDescent="0.25">
      <c r="A61" s="12" t="s">
        <v>84</v>
      </c>
      <c r="B61" s="2" t="s">
        <v>79</v>
      </c>
      <c r="C61" s="14" t="s">
        <v>156</v>
      </c>
      <c r="D61" s="4">
        <v>6.4078834204969102</v>
      </c>
      <c r="E61" s="4">
        <v>5.6751602705567699</v>
      </c>
      <c r="F61" s="4">
        <v>4.6826337709338999</v>
      </c>
      <c r="G61" s="4">
        <v>5.1865956787396801</v>
      </c>
      <c r="H61" s="4">
        <v>5.9126251959788396</v>
      </c>
      <c r="I61" s="4">
        <v>5.8138202750600998</v>
      </c>
      <c r="J61" s="4">
        <v>7.4617150134427099</v>
      </c>
      <c r="K61" s="9">
        <v>8.6206368608426995</v>
      </c>
      <c r="L61" s="9">
        <v>9.7609788465602794</v>
      </c>
      <c r="M61" s="9">
        <v>13.007760720569401</v>
      </c>
      <c r="N61" s="9">
        <v>13.726235751834601</v>
      </c>
      <c r="O61" s="9">
        <v>13.755965603002201</v>
      </c>
      <c r="P61" s="9">
        <v>12.8494682532134</v>
      </c>
      <c r="Q61" s="9">
        <v>13.9568708960433</v>
      </c>
      <c r="R61" s="9"/>
      <c r="S61" s="9"/>
      <c r="T61" s="9"/>
      <c r="U61" s="9"/>
      <c r="V61" s="9"/>
      <c r="W61" s="9"/>
      <c r="X61" s="9"/>
      <c r="Y61" s="9"/>
      <c r="Z61" s="9"/>
    </row>
    <row r="62" spans="1:26" x14ac:dyDescent="0.25">
      <c r="A62" s="12"/>
      <c r="B62" s="2" t="s">
        <v>20</v>
      </c>
      <c r="C62" s="14" t="s">
        <v>145</v>
      </c>
      <c r="D62" s="4">
        <v>5.7520291309598397</v>
      </c>
      <c r="E62" s="4">
        <v>5.4420430650368496</v>
      </c>
      <c r="F62" s="4">
        <v>6.7371110576025499</v>
      </c>
      <c r="G62" s="4">
        <v>7.3824918017354504</v>
      </c>
      <c r="H62" s="4">
        <v>8.2273543515134495</v>
      </c>
      <c r="I62" s="4">
        <v>8.7334610135973492</v>
      </c>
      <c r="J62" s="4">
        <v>9.5839410721649401</v>
      </c>
      <c r="K62" s="9">
        <v>11.0446975000519</v>
      </c>
      <c r="L62" s="9">
        <v>12.940874234143401</v>
      </c>
      <c r="M62" s="9">
        <v>17.1126669469615</v>
      </c>
      <c r="N62" s="9">
        <v>17.1772500210411</v>
      </c>
      <c r="O62" s="9">
        <v>18.547122414642502</v>
      </c>
      <c r="P62" s="9">
        <v>17.952840617233601</v>
      </c>
      <c r="Q62" s="9">
        <v>19.099495288531401</v>
      </c>
      <c r="R62" s="9"/>
      <c r="S62" s="9"/>
      <c r="T62" s="9"/>
      <c r="U62" s="9"/>
      <c r="V62" s="9"/>
      <c r="W62" s="9"/>
      <c r="X62" s="9"/>
      <c r="Y62" s="9"/>
      <c r="Z62" s="9"/>
    </row>
    <row r="63" spans="1:26" x14ac:dyDescent="0.25">
      <c r="A63" s="12" t="s">
        <v>85</v>
      </c>
      <c r="B63" s="2" t="s">
        <v>80</v>
      </c>
      <c r="C63" s="14" t="s">
        <v>146</v>
      </c>
      <c r="D63" s="4">
        <v>10.855848054191799</v>
      </c>
      <c r="E63" s="4">
        <v>19.812015981513301</v>
      </c>
      <c r="F63" s="4">
        <v>6.9214902993070897</v>
      </c>
      <c r="G63" s="4">
        <v>6.9433403274999304</v>
      </c>
      <c r="H63" s="4">
        <v>7.3876829168309204</v>
      </c>
      <c r="I63" s="4">
        <v>6.1633791131796603</v>
      </c>
      <c r="J63" s="4">
        <v>5.5509956158252498</v>
      </c>
      <c r="K63" s="9">
        <v>4.9583724541550502</v>
      </c>
      <c r="L63" s="9">
        <v>6.2954385874045302</v>
      </c>
      <c r="M63" s="9">
        <v>8.69618976469682</v>
      </c>
      <c r="N63" s="9">
        <v>8.0014812227482395</v>
      </c>
      <c r="O63" s="9">
        <v>8.4753068910315204</v>
      </c>
      <c r="P63" s="9">
        <v>7.9270504137081197</v>
      </c>
      <c r="Q63" s="9">
        <v>8.5981206170041595</v>
      </c>
      <c r="R63" s="9"/>
      <c r="S63" s="9"/>
      <c r="T63" s="9"/>
      <c r="U63" s="9"/>
      <c r="V63" s="9"/>
      <c r="W63" s="9"/>
      <c r="X63" s="9"/>
      <c r="Y63" s="9"/>
      <c r="Z63" s="9"/>
    </row>
    <row r="64" spans="1:26" x14ac:dyDescent="0.25">
      <c r="A64" s="12"/>
      <c r="B64" s="2" t="s">
        <v>41</v>
      </c>
      <c r="C64" s="14" t="s">
        <v>147</v>
      </c>
      <c r="D64" s="4">
        <v>1.32098442295118</v>
      </c>
      <c r="E64" s="4">
        <v>1.3323093660730601</v>
      </c>
      <c r="F64" s="4">
        <v>8.7728723981613292</v>
      </c>
      <c r="G64" s="4">
        <v>7.7402211319830796</v>
      </c>
      <c r="H64" s="4">
        <v>8.4992195770364596</v>
      </c>
      <c r="I64" s="4">
        <v>8.3266319092401595</v>
      </c>
      <c r="J64" s="4">
        <v>5.4993768376124503</v>
      </c>
      <c r="K64" s="9">
        <v>3.2400839098717502</v>
      </c>
      <c r="L64" s="9">
        <v>3.7977934129779101</v>
      </c>
      <c r="M64" s="9">
        <v>3.9163195006071598</v>
      </c>
      <c r="N64" s="9">
        <v>3.8628276629521698</v>
      </c>
      <c r="O64" s="9">
        <v>4.2245989460845497</v>
      </c>
      <c r="P64" s="9">
        <v>3.52583390924852</v>
      </c>
      <c r="Q64" s="9">
        <v>4.09598277970818</v>
      </c>
      <c r="R64" s="9"/>
      <c r="S64" s="9"/>
      <c r="T64" s="9"/>
      <c r="U64" s="9"/>
      <c r="V64" s="9"/>
      <c r="W64" s="9"/>
      <c r="X64" s="9"/>
      <c r="Y64" s="9"/>
      <c r="Z64" s="9"/>
    </row>
    <row r="65" spans="1:26" x14ac:dyDescent="0.25">
      <c r="A65" s="12"/>
      <c r="B65" s="2" t="s">
        <v>81</v>
      </c>
      <c r="C65" s="14" t="s">
        <v>148</v>
      </c>
      <c r="D65" s="4">
        <v>13.6714707790736</v>
      </c>
      <c r="E65" s="4">
        <v>14.6076468384011</v>
      </c>
      <c r="F65" s="4">
        <v>21.682290911556802</v>
      </c>
      <c r="G65" s="4">
        <v>24.761594721496198</v>
      </c>
      <c r="H65" s="4">
        <v>25.719829102032101</v>
      </c>
      <c r="I65" s="4">
        <v>25.577221930864098</v>
      </c>
      <c r="J65" s="4">
        <v>26.5764355662069</v>
      </c>
      <c r="K65" s="9">
        <v>23.787050094086101</v>
      </c>
      <c r="L65" s="9">
        <v>26.462047285980599</v>
      </c>
      <c r="M65" s="9">
        <v>30.939455334205402</v>
      </c>
      <c r="N65" s="9">
        <v>28.379818801504101</v>
      </c>
      <c r="O65" s="9">
        <v>29.081121193511301</v>
      </c>
      <c r="P65" s="9">
        <v>26.055121775714198</v>
      </c>
      <c r="Q65" s="9">
        <v>28.9539560736815</v>
      </c>
      <c r="R65" s="9"/>
      <c r="S65" s="9"/>
      <c r="T65" s="9"/>
      <c r="U65" s="9"/>
      <c r="V65" s="9"/>
      <c r="W65" s="9"/>
      <c r="X65" s="9"/>
      <c r="Y65" s="9"/>
      <c r="Z65" s="9"/>
    </row>
    <row r="66" spans="1:26" ht="21" x14ac:dyDescent="0.25">
      <c r="A66" s="12" t="s">
        <v>86</v>
      </c>
      <c r="B66" s="2" t="s">
        <v>82</v>
      </c>
      <c r="C66" s="14" t="s">
        <v>157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/>
      <c r="S66" s="9"/>
      <c r="T66" s="9"/>
      <c r="U66" s="9"/>
      <c r="V66" s="9"/>
      <c r="W66" s="9"/>
      <c r="X66" s="9"/>
      <c r="Y66" s="9"/>
      <c r="Z66" s="9"/>
    </row>
    <row r="67" spans="1:26" x14ac:dyDescent="0.25">
      <c r="A67" s="12" t="s">
        <v>87</v>
      </c>
      <c r="B67" s="2" t="s">
        <v>43</v>
      </c>
      <c r="C67" s="14" t="s">
        <v>149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/>
      <c r="S67" s="9"/>
      <c r="T67" s="9"/>
      <c r="U67" s="9"/>
      <c r="V67" s="9"/>
      <c r="W67" s="9"/>
      <c r="X67" s="9"/>
      <c r="Y67" s="9"/>
      <c r="Z67" s="9"/>
    </row>
    <row r="68" spans="1:26" ht="13.2" customHeight="1" x14ac:dyDescent="0.25">
      <c r="A68" s="20" t="s">
        <v>158</v>
      </c>
      <c r="B68" s="20"/>
      <c r="C68" s="20"/>
      <c r="D68" s="4">
        <v>1724.0210448406301</v>
      </c>
      <c r="E68" s="4">
        <v>1832.60397455316</v>
      </c>
      <c r="F68" s="4">
        <v>2807.1743410512399</v>
      </c>
      <c r="G68" s="4">
        <v>2963.2131415671502</v>
      </c>
      <c r="H68" s="4">
        <v>2878.8551864114302</v>
      </c>
      <c r="I68" s="4">
        <v>3045.5524911944399</v>
      </c>
      <c r="J68" s="4">
        <v>3550.65986738225</v>
      </c>
      <c r="K68" s="9">
        <v>3791.1562476418299</v>
      </c>
      <c r="L68" s="9">
        <v>3823.9850595592902</v>
      </c>
      <c r="M68" s="9">
        <v>3482.3164499478198</v>
      </c>
      <c r="N68" s="9">
        <v>3775.5886265775998</v>
      </c>
      <c r="O68" s="9">
        <v>3513.25922803711</v>
      </c>
      <c r="P68" s="9">
        <v>3122.0237784675601</v>
      </c>
      <c r="Q68" s="9">
        <v>3484.35423319957</v>
      </c>
      <c r="R68" s="9"/>
      <c r="S68" s="9"/>
      <c r="T68" s="9"/>
      <c r="U68" s="9"/>
      <c r="V68" s="9"/>
      <c r="W68" s="9"/>
      <c r="X68" s="9"/>
      <c r="Y68" s="9"/>
      <c r="Z68" s="9"/>
    </row>
    <row r="69" spans="1:26" ht="15" customHeight="1" x14ac:dyDescent="0.25">
      <c r="A69" s="20" t="s">
        <v>159</v>
      </c>
      <c r="B69" s="20"/>
      <c r="C69" s="20"/>
      <c r="D69" s="4">
        <v>47.935172316752698</v>
      </c>
      <c r="E69" s="4">
        <v>30.845120390164901</v>
      </c>
      <c r="F69" s="4">
        <v>43.5396169879713</v>
      </c>
      <c r="G69" s="4">
        <v>41.669268530041599</v>
      </c>
      <c r="H69" s="4">
        <v>26.244699271435099</v>
      </c>
      <c r="I69" s="4">
        <v>16.1941613194419</v>
      </c>
      <c r="J69" s="4">
        <v>30.511963958807598</v>
      </c>
      <c r="K69" s="9">
        <v>49.671090711150697</v>
      </c>
      <c r="L69" s="9">
        <v>35.948912605462297</v>
      </c>
      <c r="M69" s="9">
        <v>213.542240471437</v>
      </c>
      <c r="N69" s="9">
        <v>158.87714662923599</v>
      </c>
      <c r="O69" s="9">
        <v>258.56660081081401</v>
      </c>
      <c r="P69" s="9">
        <v>267.747968564112</v>
      </c>
      <c r="Q69" s="9">
        <v>274.88069818561098</v>
      </c>
      <c r="R69" s="9"/>
      <c r="S69" s="9"/>
      <c r="T69" s="9"/>
      <c r="U69" s="9"/>
      <c r="V69" s="9"/>
      <c r="W69" s="9"/>
      <c r="X69" s="9"/>
      <c r="Y69" s="9"/>
      <c r="Z69" s="9"/>
    </row>
    <row r="70" spans="1:26" ht="13.2" customHeight="1" x14ac:dyDescent="0.25">
      <c r="A70" s="21" t="s">
        <v>160</v>
      </c>
      <c r="B70" s="21"/>
      <c r="C70" s="21"/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/>
      <c r="S70" s="9"/>
      <c r="T70" s="9"/>
      <c r="U70" s="9"/>
      <c r="V70" s="9"/>
      <c r="W70" s="9"/>
      <c r="X70" s="9"/>
      <c r="Y70" s="9"/>
      <c r="Z70" s="9"/>
    </row>
    <row r="72" spans="1:26" x14ac:dyDescent="0.25">
      <c r="D72" s="6"/>
      <c r="E72" s="6"/>
      <c r="F72" s="6"/>
      <c r="G72" s="6"/>
    </row>
    <row r="73" spans="1:26" x14ac:dyDescent="0.25">
      <c r="D73" s="6"/>
      <c r="E73" s="6"/>
      <c r="F73" s="6"/>
      <c r="G73" s="6"/>
    </row>
  </sheetData>
  <mergeCells count="5">
    <mergeCell ref="A68:C68"/>
    <mergeCell ref="A70:C70"/>
    <mergeCell ref="A2:C2"/>
    <mergeCell ref="A3:C3"/>
    <mergeCell ref="A69:C69"/>
  </mergeCells>
  <pageMargins left="0.75" right="0.75" top="1" bottom="1" header="0.5" footer="0.5"/>
  <pageSetup paperSize="9" orientation="portrait" r:id="rId1"/>
  <headerFooter alignWithMargins="0"/>
  <ignoredErrors>
    <ignoredError sqref="D2 D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73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2" x14ac:dyDescent="0.25"/>
  <cols>
    <col min="1" max="1" width="3" customWidth="1"/>
    <col min="3" max="3" width="87.6640625" customWidth="1"/>
    <col min="4" max="4" width="8.88671875" customWidth="1"/>
    <col min="11" max="11" width="8.88671875" customWidth="1"/>
    <col min="13" max="13" width="8.88671875" customWidth="1"/>
    <col min="22" max="22" width="9.109375" customWidth="1"/>
    <col min="24" max="28" width="9.33203125" bestFit="1" customWidth="1"/>
  </cols>
  <sheetData>
    <row r="1" spans="1:26" x14ac:dyDescent="0.25">
      <c r="A1" s="11"/>
      <c r="B1" s="3" t="s">
        <v>162</v>
      </c>
      <c r="C1" s="11"/>
      <c r="D1" s="7">
        <v>2008</v>
      </c>
      <c r="E1" s="7">
        <v>2009</v>
      </c>
      <c r="F1" s="7">
        <v>2010</v>
      </c>
      <c r="G1" s="7">
        <v>2011</v>
      </c>
      <c r="H1" s="7">
        <v>2012</v>
      </c>
      <c r="I1" s="7">
        <v>2013</v>
      </c>
      <c r="J1" s="7">
        <v>2014</v>
      </c>
      <c r="K1" s="2">
        <v>2015</v>
      </c>
      <c r="L1" s="7">
        <v>2016</v>
      </c>
      <c r="M1" s="2">
        <v>2017</v>
      </c>
      <c r="N1" s="2">
        <v>2018</v>
      </c>
      <c r="O1" s="2">
        <v>2019</v>
      </c>
      <c r="P1" s="2">
        <v>2020</v>
      </c>
      <c r="Q1" s="2">
        <v>2021</v>
      </c>
    </row>
    <row r="2" spans="1:26" ht="14.4" customHeight="1" x14ac:dyDescent="0.25">
      <c r="A2" s="22" t="s">
        <v>44</v>
      </c>
      <c r="B2" s="22"/>
      <c r="C2" s="22"/>
      <c r="D2" s="4">
        <f t="shared" ref="D2:Q2" si="0">D3+SUM(D68:D70)</f>
        <v>2536.4999999999905</v>
      </c>
      <c r="E2" s="4">
        <f t="shared" si="0"/>
        <v>2618.1999999999953</v>
      </c>
      <c r="F2" s="4">
        <f t="shared" si="0"/>
        <v>2662.2999999999925</v>
      </c>
      <c r="G2" s="4">
        <f t="shared" si="0"/>
        <v>2888.3999999999942</v>
      </c>
      <c r="H2" s="4">
        <f t="shared" si="0"/>
        <v>2799.0999999999931</v>
      </c>
      <c r="I2" s="4">
        <f t="shared" si="0"/>
        <v>2842.9999999999936</v>
      </c>
      <c r="J2" s="4">
        <f t="shared" si="0"/>
        <v>2795.7999999999893</v>
      </c>
      <c r="K2" s="4">
        <f t="shared" si="0"/>
        <v>2857.9999999999882</v>
      </c>
      <c r="L2" s="4">
        <f t="shared" si="0"/>
        <v>2826.0999999999976</v>
      </c>
      <c r="M2" s="4">
        <f t="shared" si="0"/>
        <v>2918.7999999999984</v>
      </c>
      <c r="N2" s="4">
        <f t="shared" si="0"/>
        <v>3017.9999999999968</v>
      </c>
      <c r="O2" s="4">
        <f t="shared" si="0"/>
        <v>3092.2999999999893</v>
      </c>
      <c r="P2" s="4">
        <f t="shared" si="0"/>
        <v>3043.8999999999896</v>
      </c>
      <c r="Q2" s="9">
        <f t="shared" si="0"/>
        <v>3107.1999999999971</v>
      </c>
      <c r="R2" s="9"/>
      <c r="S2" s="9"/>
      <c r="T2" s="9"/>
      <c r="U2" s="9"/>
      <c r="V2" s="9"/>
      <c r="W2" s="9"/>
      <c r="X2" s="9"/>
      <c r="Y2" s="9"/>
      <c r="Z2" s="9"/>
    </row>
    <row r="3" spans="1:26" ht="13.2" customHeight="1" x14ac:dyDescent="0.25">
      <c r="A3" s="23" t="s">
        <v>161</v>
      </c>
      <c r="B3" s="23"/>
      <c r="C3" s="23"/>
      <c r="D3" s="4">
        <f t="shared" ref="D3:Q3" si="1">SUM(D4:D67)</f>
        <v>943.83278263301656</v>
      </c>
      <c r="E3" s="4">
        <f t="shared" si="1"/>
        <v>966.37207939910422</v>
      </c>
      <c r="F3" s="4">
        <f t="shared" si="1"/>
        <v>927.73751076939755</v>
      </c>
      <c r="G3" s="4">
        <f t="shared" si="1"/>
        <v>1027.0232423023542</v>
      </c>
      <c r="H3" s="4">
        <f t="shared" si="1"/>
        <v>983.32063734106453</v>
      </c>
      <c r="I3" s="4">
        <f t="shared" si="1"/>
        <v>997.63625635923086</v>
      </c>
      <c r="J3" s="4">
        <f t="shared" si="1"/>
        <v>987.45469427426485</v>
      </c>
      <c r="K3" s="4">
        <f t="shared" si="1"/>
        <v>996.91961951005783</v>
      </c>
      <c r="L3" s="4">
        <f t="shared" si="1"/>
        <v>924.47368043292454</v>
      </c>
      <c r="M3" s="4">
        <f t="shared" si="1"/>
        <v>941.9860010926327</v>
      </c>
      <c r="N3" s="4">
        <f t="shared" si="1"/>
        <v>984.87978180769244</v>
      </c>
      <c r="O3" s="4">
        <f t="shared" si="1"/>
        <v>1009.1142762517568</v>
      </c>
      <c r="P3" s="4">
        <f t="shared" si="1"/>
        <v>983.98482490675485</v>
      </c>
      <c r="Q3" s="9">
        <f t="shared" si="1"/>
        <v>997.11644847801142</v>
      </c>
      <c r="R3" s="9"/>
      <c r="S3" s="9"/>
      <c r="T3" s="9"/>
      <c r="U3" s="9"/>
      <c r="V3" s="9"/>
      <c r="W3" s="9"/>
      <c r="X3" s="9"/>
      <c r="Y3" s="9"/>
      <c r="Z3" s="9"/>
    </row>
    <row r="4" spans="1:26" x14ac:dyDescent="0.25">
      <c r="A4" s="12" t="s">
        <v>23</v>
      </c>
      <c r="B4" s="7" t="s">
        <v>21</v>
      </c>
      <c r="C4" s="14" t="s">
        <v>94</v>
      </c>
      <c r="D4" s="15">
        <v>7.6033955128602999</v>
      </c>
      <c r="E4" s="15">
        <v>6.7920895260656202</v>
      </c>
      <c r="F4" s="15">
        <v>6.5833866491209001</v>
      </c>
      <c r="G4" s="4">
        <v>7.7387163781732502</v>
      </c>
      <c r="H4" s="4">
        <v>7.1931068131171196</v>
      </c>
      <c r="I4" s="4">
        <v>7.5152137958314604</v>
      </c>
      <c r="J4" s="4">
        <v>8.5901764068902597</v>
      </c>
      <c r="K4" s="9">
        <v>8.5280968770886094</v>
      </c>
      <c r="L4" s="9">
        <v>7.3032632757781899</v>
      </c>
      <c r="M4" s="9">
        <v>7.7446397514829703</v>
      </c>
      <c r="N4" s="9">
        <v>8.3279891467790002</v>
      </c>
      <c r="O4" s="9">
        <v>8.6209341166480709</v>
      </c>
      <c r="P4" s="9">
        <v>8.93828468520908</v>
      </c>
      <c r="Q4" s="9">
        <v>8.8546294357636999</v>
      </c>
      <c r="R4" s="9"/>
      <c r="S4" s="9"/>
      <c r="T4" s="9"/>
      <c r="U4" s="9"/>
      <c r="V4" s="9"/>
      <c r="W4" s="9"/>
      <c r="X4" s="9"/>
      <c r="Y4" s="9"/>
      <c r="Z4" s="9"/>
    </row>
    <row r="5" spans="1:26" x14ac:dyDescent="0.25">
      <c r="A5" s="12"/>
      <c r="B5" s="7" t="s">
        <v>22</v>
      </c>
      <c r="C5" s="14" t="s">
        <v>95</v>
      </c>
      <c r="D5" s="15">
        <v>1.08384856824174</v>
      </c>
      <c r="E5" s="15">
        <v>1.54731756358032</v>
      </c>
      <c r="F5" s="15">
        <v>1.4520516243916901</v>
      </c>
      <c r="G5" s="4">
        <v>1.7229534304446901</v>
      </c>
      <c r="H5" s="4">
        <v>1.31860268227286</v>
      </c>
      <c r="I5" s="4">
        <v>1.46099575700115</v>
      </c>
      <c r="J5" s="4">
        <v>1.4246931479439899</v>
      </c>
      <c r="K5" s="9">
        <v>1.4732796273465201</v>
      </c>
      <c r="L5" s="9">
        <v>1.1733642765161501</v>
      </c>
      <c r="M5" s="9">
        <v>0.930730772758814</v>
      </c>
      <c r="N5" s="9">
        <v>0.91529447037317901</v>
      </c>
      <c r="O5" s="9">
        <v>0.83157745032583497</v>
      </c>
      <c r="P5" s="9">
        <v>0.83723152296509695</v>
      </c>
      <c r="Q5" s="9">
        <v>0.86068983693494205</v>
      </c>
      <c r="R5" s="9"/>
      <c r="S5" s="9"/>
      <c r="T5" s="9"/>
      <c r="U5" s="9"/>
      <c r="V5" s="9"/>
      <c r="W5" s="9"/>
      <c r="X5" s="9"/>
      <c r="Y5" s="9"/>
      <c r="Z5" s="9"/>
    </row>
    <row r="6" spans="1:26" x14ac:dyDescent="0.25">
      <c r="A6" s="12"/>
      <c r="B6" s="7" t="s">
        <v>46</v>
      </c>
      <c r="C6" s="14" t="s">
        <v>96</v>
      </c>
      <c r="D6" s="15">
        <v>0.62651446152935497</v>
      </c>
      <c r="E6" s="15">
        <v>0.15997540123822199</v>
      </c>
      <c r="F6" s="15">
        <v>0.145106463127394</v>
      </c>
      <c r="G6" s="4">
        <v>0.16929124812740301</v>
      </c>
      <c r="H6" s="4">
        <v>0.16476170479635399</v>
      </c>
      <c r="I6" s="4">
        <v>0.13477666152142001</v>
      </c>
      <c r="J6" s="4">
        <v>0.13604601296107399</v>
      </c>
      <c r="K6" s="9">
        <v>0.120847747084684</v>
      </c>
      <c r="L6" s="9">
        <v>0.110760204381225</v>
      </c>
      <c r="M6" s="9">
        <v>0.13421560598801099</v>
      </c>
      <c r="N6" s="9">
        <v>0.16753527753742101</v>
      </c>
      <c r="O6" s="9">
        <v>0.209547044343707</v>
      </c>
      <c r="P6" s="9">
        <v>0.219704508084519</v>
      </c>
      <c r="Q6" s="9">
        <v>0.20949511147327701</v>
      </c>
      <c r="R6" s="9"/>
      <c r="S6" s="9"/>
      <c r="T6" s="9"/>
      <c r="U6" s="9"/>
      <c r="V6" s="9"/>
      <c r="W6" s="9"/>
      <c r="X6" s="9"/>
      <c r="Y6" s="9"/>
      <c r="Z6" s="9"/>
    </row>
    <row r="7" spans="1:26" x14ac:dyDescent="0.25">
      <c r="A7" s="12" t="s">
        <v>24</v>
      </c>
      <c r="B7" s="7" t="s">
        <v>47</v>
      </c>
      <c r="C7" s="14" t="s">
        <v>97</v>
      </c>
      <c r="D7" s="15">
        <v>0.53492656690471396</v>
      </c>
      <c r="E7" s="15">
        <v>0.48539449927039702</v>
      </c>
      <c r="F7" s="15">
        <v>0.45841453063918702</v>
      </c>
      <c r="G7" s="4">
        <v>0.54984858207580301</v>
      </c>
      <c r="H7" s="4">
        <v>0.44063471159999201</v>
      </c>
      <c r="I7" s="4">
        <v>0.43564680231223901</v>
      </c>
      <c r="J7" s="4">
        <v>0.43389015507012202</v>
      </c>
      <c r="K7" s="9">
        <v>0.67742171762593495</v>
      </c>
      <c r="L7" s="9">
        <v>0.48186147653247202</v>
      </c>
      <c r="M7" s="9">
        <v>0.40606392525478402</v>
      </c>
      <c r="N7" s="9">
        <v>0.31757663102877398</v>
      </c>
      <c r="O7" s="9">
        <v>0.32290822565281802</v>
      </c>
      <c r="P7" s="9">
        <v>0.34153420112032201</v>
      </c>
      <c r="Q7" s="9">
        <v>0.342561457224974</v>
      </c>
      <c r="R7" s="9"/>
      <c r="S7" s="9"/>
      <c r="T7" s="9"/>
      <c r="U7" s="9"/>
      <c r="V7" s="9"/>
      <c r="W7" s="9"/>
      <c r="X7" s="9"/>
      <c r="Y7" s="9"/>
      <c r="Z7" s="9"/>
    </row>
    <row r="8" spans="1:26" x14ac:dyDescent="0.25">
      <c r="A8" s="12" t="s">
        <v>25</v>
      </c>
      <c r="B8" s="7" t="s">
        <v>48</v>
      </c>
      <c r="C8" s="14" t="s">
        <v>98</v>
      </c>
      <c r="D8" s="15">
        <v>13.7700960280135</v>
      </c>
      <c r="E8" s="15">
        <v>16.890439505692498</v>
      </c>
      <c r="F8" s="15">
        <v>15.924854670033101</v>
      </c>
      <c r="G8" s="4">
        <v>16.758975389394301</v>
      </c>
      <c r="H8" s="4">
        <v>15.042523885678699</v>
      </c>
      <c r="I8" s="4">
        <v>15.8509888608063</v>
      </c>
      <c r="J8" s="4">
        <v>15.480864029881801</v>
      </c>
      <c r="K8" s="9">
        <v>12.0247794365141</v>
      </c>
      <c r="L8" s="9">
        <v>9.9992767739282797</v>
      </c>
      <c r="M8" s="9">
        <v>9.9584285695786594</v>
      </c>
      <c r="N8" s="9">
        <v>9.7643154065096205</v>
      </c>
      <c r="O8" s="9">
        <v>9.4005543113400893</v>
      </c>
      <c r="P8" s="9">
        <v>9.43811386539201</v>
      </c>
      <c r="Q8" s="9">
        <v>9.4204515802642899</v>
      </c>
      <c r="R8" s="9"/>
      <c r="S8" s="9"/>
      <c r="T8" s="9"/>
      <c r="U8" s="9"/>
      <c r="V8" s="9"/>
      <c r="W8" s="9"/>
      <c r="X8" s="9"/>
      <c r="Y8" s="9"/>
      <c r="Z8" s="9"/>
    </row>
    <row r="9" spans="1:26" x14ac:dyDescent="0.25">
      <c r="A9" s="12"/>
      <c r="B9" s="7" t="s">
        <v>49</v>
      </c>
      <c r="C9" s="14" t="s">
        <v>150</v>
      </c>
      <c r="D9" s="15">
        <v>4.6148137852653504</v>
      </c>
      <c r="E9" s="15">
        <v>3.7699205553781399</v>
      </c>
      <c r="F9" s="15">
        <v>3.5727207360454898</v>
      </c>
      <c r="G9" s="4">
        <v>3.6321394638865701</v>
      </c>
      <c r="H9" s="4">
        <v>3.3245393429936301</v>
      </c>
      <c r="I9" s="4">
        <v>3.3816504298589498</v>
      </c>
      <c r="J9" s="4">
        <v>3.2542853774442402</v>
      </c>
      <c r="K9" s="9">
        <v>2.6357871862146398</v>
      </c>
      <c r="L9" s="9">
        <v>2.3779844299509998</v>
      </c>
      <c r="M9" s="9">
        <v>2.3474516776743801</v>
      </c>
      <c r="N9" s="9">
        <v>2.2254122737934798</v>
      </c>
      <c r="O9" s="9">
        <v>2.0876718849337501</v>
      </c>
      <c r="P9" s="9">
        <v>2.0227381432229099</v>
      </c>
      <c r="Q9" s="9">
        <v>1.94135131866245</v>
      </c>
      <c r="R9" s="9"/>
      <c r="S9" s="9"/>
      <c r="T9" s="9"/>
      <c r="U9" s="9"/>
      <c r="V9" s="9"/>
      <c r="W9" s="9"/>
      <c r="X9" s="9"/>
      <c r="Y9" s="9"/>
      <c r="Z9" s="9"/>
    </row>
    <row r="10" spans="1:26" x14ac:dyDescent="0.25">
      <c r="A10" s="12"/>
      <c r="B10" s="7" t="s">
        <v>0</v>
      </c>
      <c r="C10" s="14" t="s">
        <v>99</v>
      </c>
      <c r="D10" s="15">
        <v>2.9297015812495002</v>
      </c>
      <c r="E10" s="15">
        <v>2.9751208001284302</v>
      </c>
      <c r="F10" s="15">
        <v>2.8544168872424698</v>
      </c>
      <c r="G10" s="4">
        <v>3.0331989507478001</v>
      </c>
      <c r="H10" s="4">
        <v>2.6535006928009199</v>
      </c>
      <c r="I10" s="4">
        <v>2.59033457805692</v>
      </c>
      <c r="J10" s="4">
        <v>2.66055202579469</v>
      </c>
      <c r="K10" s="9">
        <v>2.4674532242512899</v>
      </c>
      <c r="L10" s="9">
        <v>2.08699875527607</v>
      </c>
      <c r="M10" s="9">
        <v>2.0369718570464999</v>
      </c>
      <c r="N10" s="9">
        <v>1.9162976422473399</v>
      </c>
      <c r="O10" s="9">
        <v>1.81650690194609</v>
      </c>
      <c r="P10" s="9">
        <v>1.79023373764745</v>
      </c>
      <c r="Q10" s="9">
        <v>1.7914030459954799</v>
      </c>
      <c r="R10" s="9"/>
      <c r="S10" s="9"/>
      <c r="T10" s="9"/>
      <c r="U10" s="9"/>
      <c r="V10" s="9"/>
      <c r="W10" s="9"/>
      <c r="X10" s="9"/>
      <c r="Y10" s="9"/>
      <c r="Z10" s="9"/>
    </row>
    <row r="11" spans="1:26" x14ac:dyDescent="0.25">
      <c r="A11" s="12"/>
      <c r="B11" s="7" t="s">
        <v>1</v>
      </c>
      <c r="C11" s="14" t="s">
        <v>100</v>
      </c>
      <c r="D11" s="15">
        <v>1.2373425313692601</v>
      </c>
      <c r="E11" s="15">
        <v>1.38341648716431</v>
      </c>
      <c r="F11" s="15">
        <v>1.32957559014072</v>
      </c>
      <c r="G11" s="4">
        <v>1.4160642574375</v>
      </c>
      <c r="H11" s="4">
        <v>1.2221174407131401</v>
      </c>
      <c r="I11" s="4">
        <v>1.26276788384954</v>
      </c>
      <c r="J11" s="4">
        <v>1.3370075235200201</v>
      </c>
      <c r="K11" s="9">
        <v>0.79554051146289295</v>
      </c>
      <c r="L11" s="9">
        <v>0.72653803175473997</v>
      </c>
      <c r="M11" s="9">
        <v>0.67989789142135604</v>
      </c>
      <c r="N11" s="9">
        <v>0.62902246428806396</v>
      </c>
      <c r="O11" s="9">
        <v>0.63648534463736495</v>
      </c>
      <c r="P11" s="9">
        <v>0.67400893507326198</v>
      </c>
      <c r="Q11" s="9">
        <v>0.648121257648411</v>
      </c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5">
      <c r="A12" s="12"/>
      <c r="B12" s="7" t="s">
        <v>2</v>
      </c>
      <c r="C12" s="14" t="s">
        <v>101</v>
      </c>
      <c r="D12" s="15">
        <v>3.18121249713916</v>
      </c>
      <c r="E12" s="15">
        <v>3.5877909184975798</v>
      </c>
      <c r="F12" s="15">
        <v>3.4127572540142999</v>
      </c>
      <c r="G12" s="4">
        <v>3.6695624765013299</v>
      </c>
      <c r="H12" s="4">
        <v>3.3631660179762899</v>
      </c>
      <c r="I12" s="4">
        <v>3.0617158954299599</v>
      </c>
      <c r="J12" s="4">
        <v>2.91897218057629</v>
      </c>
      <c r="K12" s="9">
        <v>2.6171498432487201</v>
      </c>
      <c r="L12" s="9">
        <v>2.53094551249219</v>
      </c>
      <c r="M12" s="9">
        <v>2.4180024362958501</v>
      </c>
      <c r="N12" s="9">
        <v>2.3890624833015699</v>
      </c>
      <c r="O12" s="9">
        <v>2.2337412073048801</v>
      </c>
      <c r="P12" s="9">
        <v>2.09783283562005</v>
      </c>
      <c r="Q12" s="9">
        <v>2.03495796750564</v>
      </c>
      <c r="R12" s="9"/>
      <c r="S12" s="9"/>
      <c r="T12" s="9"/>
      <c r="U12" s="9"/>
      <c r="V12" s="9"/>
      <c r="W12" s="9"/>
      <c r="X12" s="9"/>
      <c r="Y12" s="9"/>
      <c r="Z12" s="9"/>
    </row>
    <row r="13" spans="1:26" x14ac:dyDescent="0.25">
      <c r="A13" s="12"/>
      <c r="B13" s="7" t="s">
        <v>3</v>
      </c>
      <c r="C13" s="14" t="s">
        <v>102</v>
      </c>
      <c r="D13" s="15">
        <v>1.08522079534961</v>
      </c>
      <c r="E13" s="15">
        <v>6.8246853227436501</v>
      </c>
      <c r="F13" s="15">
        <v>6.9429104876683301</v>
      </c>
      <c r="G13" s="4">
        <v>7.5871268602697297</v>
      </c>
      <c r="H13" s="4">
        <v>4.43843937609482</v>
      </c>
      <c r="I13" s="4">
        <v>3.5507521566454798</v>
      </c>
      <c r="J13" s="4">
        <v>3.3164980146034702</v>
      </c>
      <c r="K13" s="9">
        <v>0.87942762846032296</v>
      </c>
      <c r="L13" s="9">
        <v>0.51558831732687704</v>
      </c>
      <c r="M13" s="9">
        <v>0.81413208404238002</v>
      </c>
      <c r="N13" s="9">
        <v>0.64286314344505502</v>
      </c>
      <c r="O13" s="9">
        <v>0.62429186448302698</v>
      </c>
      <c r="P13" s="9">
        <v>0.63853268365554805</v>
      </c>
      <c r="Q13" s="9">
        <v>0.645910655225854</v>
      </c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25">
      <c r="A14" s="13"/>
      <c r="B14" s="7" t="s">
        <v>4</v>
      </c>
      <c r="C14" s="14" t="s">
        <v>103</v>
      </c>
      <c r="D14" s="15">
        <v>6.89174460327395</v>
      </c>
      <c r="E14" s="15">
        <v>8.1220290267512603</v>
      </c>
      <c r="F14" s="15">
        <v>8.0868982726609602</v>
      </c>
      <c r="G14" s="4">
        <v>4.0506077377777103</v>
      </c>
      <c r="H14" s="4">
        <v>7.1453622868278197</v>
      </c>
      <c r="I14" s="4">
        <v>7.3326119522022397</v>
      </c>
      <c r="J14" s="4">
        <v>7.5582735416814</v>
      </c>
      <c r="K14" s="9">
        <v>4.9177297873060999</v>
      </c>
      <c r="L14" s="9">
        <v>5.0310546588196496</v>
      </c>
      <c r="M14" s="9">
        <v>4.9659376091019301</v>
      </c>
      <c r="N14" s="9">
        <v>4.5894637472716804</v>
      </c>
      <c r="O14" s="9">
        <v>4.5218974118781698</v>
      </c>
      <c r="P14" s="9">
        <v>4.5587882650056697</v>
      </c>
      <c r="Q14" s="9">
        <v>4.62007809569565</v>
      </c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25">
      <c r="A15" s="12"/>
      <c r="B15" s="7" t="s">
        <v>5</v>
      </c>
      <c r="C15" s="14" t="s">
        <v>104</v>
      </c>
      <c r="D15" s="15">
        <v>1.04026924516108</v>
      </c>
      <c r="E15" s="15">
        <v>3.2870991847723898</v>
      </c>
      <c r="F15" s="15">
        <v>3.3212182922579401</v>
      </c>
      <c r="G15" s="4">
        <v>0.72961284443012797</v>
      </c>
      <c r="H15" s="4">
        <v>1.56215172081439</v>
      </c>
      <c r="I15" s="4">
        <v>2.6779829965125801</v>
      </c>
      <c r="J15" s="4">
        <v>2.8565914488483499</v>
      </c>
      <c r="K15" s="9">
        <v>1.6864972087107499</v>
      </c>
      <c r="L15" s="9">
        <v>2.56304342990083</v>
      </c>
      <c r="M15" s="9">
        <v>2.87031607175531</v>
      </c>
      <c r="N15" s="9">
        <v>2.8073148698760901</v>
      </c>
      <c r="O15" s="9">
        <v>2.3853832475336101</v>
      </c>
      <c r="P15" s="9">
        <v>2.4215934162088399</v>
      </c>
      <c r="Q15" s="9">
        <v>2.4574406144897298</v>
      </c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5">
      <c r="A16" s="8"/>
      <c r="B16" s="7" t="s">
        <v>6</v>
      </c>
      <c r="C16" s="14" t="s">
        <v>105</v>
      </c>
      <c r="D16" s="15">
        <v>2.3385316571944301</v>
      </c>
      <c r="E16" s="15">
        <v>2.8773042539148599</v>
      </c>
      <c r="F16" s="15">
        <v>2.7993577612290799</v>
      </c>
      <c r="G16" s="4">
        <v>2.9840169348001302</v>
      </c>
      <c r="H16" s="4">
        <v>2.5290390877151201</v>
      </c>
      <c r="I16" s="4">
        <v>2.4458891126986502</v>
      </c>
      <c r="J16" s="4">
        <v>2.61464579425961</v>
      </c>
      <c r="K16" s="9">
        <v>2.36034072470843</v>
      </c>
      <c r="L16" s="9">
        <v>2.2089858765750301</v>
      </c>
      <c r="M16" s="9">
        <v>2.1732956565753501</v>
      </c>
      <c r="N16" s="9">
        <v>2.1518293533391599</v>
      </c>
      <c r="O16" s="9">
        <v>2.1633400383230201</v>
      </c>
      <c r="P16" s="9">
        <v>2.0986961657223802</v>
      </c>
      <c r="Q16" s="9">
        <v>2.0844643417337898</v>
      </c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5">
      <c r="A17" s="8"/>
      <c r="B17" s="7" t="s">
        <v>7</v>
      </c>
      <c r="C17" s="14" t="s">
        <v>106</v>
      </c>
      <c r="D17" s="15">
        <v>6.78743597553171</v>
      </c>
      <c r="E17" s="15">
        <v>7.98384972801537</v>
      </c>
      <c r="F17" s="15">
        <v>7.1710521026809504</v>
      </c>
      <c r="G17" s="4">
        <v>7.8764971556355299</v>
      </c>
      <c r="H17" s="4">
        <v>7.1240691175848596</v>
      </c>
      <c r="I17" s="4">
        <v>7.0948180252899702</v>
      </c>
      <c r="J17" s="4">
        <v>7.35422848167401</v>
      </c>
      <c r="K17" s="9">
        <v>6.1330445057415401</v>
      </c>
      <c r="L17" s="9">
        <v>4.2273773234075804</v>
      </c>
      <c r="M17" s="9">
        <v>3.6165605669328902</v>
      </c>
      <c r="N17" s="9">
        <v>3.6313884997474801</v>
      </c>
      <c r="O17" s="9">
        <v>3.5212362721954</v>
      </c>
      <c r="P17" s="9">
        <v>3.47527113036546</v>
      </c>
      <c r="Q17" s="9">
        <v>3.50324470268801</v>
      </c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5">
      <c r="A18" s="8"/>
      <c r="B18" s="7" t="s">
        <v>8</v>
      </c>
      <c r="C18" s="14" t="s">
        <v>107</v>
      </c>
      <c r="D18" s="15">
        <v>2.1955195279590498</v>
      </c>
      <c r="E18" s="15">
        <v>4.9860995585916301</v>
      </c>
      <c r="F18" s="15">
        <v>5.0056642704208301</v>
      </c>
      <c r="G18" s="4">
        <v>4.4457104152311402</v>
      </c>
      <c r="H18" s="4">
        <v>4.6610883330361599</v>
      </c>
      <c r="I18" s="4">
        <v>4.2437861101824303</v>
      </c>
      <c r="J18" s="4">
        <v>3.8995983186172101</v>
      </c>
      <c r="K18" s="9">
        <v>1.47534746514448</v>
      </c>
      <c r="L18" s="9">
        <v>1.5302848879072799</v>
      </c>
      <c r="M18" s="9">
        <v>1.54261891567877</v>
      </c>
      <c r="N18" s="9">
        <v>1.49356726328682</v>
      </c>
      <c r="O18" s="9">
        <v>1.51462424422968</v>
      </c>
      <c r="P18" s="9">
        <v>1.5291477531725799</v>
      </c>
      <c r="Q18" s="9">
        <v>1.51396948123167</v>
      </c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5">
      <c r="A19" s="8"/>
      <c r="B19" s="7" t="s">
        <v>9</v>
      </c>
      <c r="C19" s="14" t="s">
        <v>108</v>
      </c>
      <c r="D19" s="15">
        <v>11.7422306233039</v>
      </c>
      <c r="E19" s="15">
        <v>11.9795567781801</v>
      </c>
      <c r="F19" s="15">
        <v>11.232948519129501</v>
      </c>
      <c r="G19" s="4">
        <v>12.5158765437599</v>
      </c>
      <c r="H19" s="4">
        <v>11.056385734978001</v>
      </c>
      <c r="I19" s="4">
        <v>10.7037113389748</v>
      </c>
      <c r="J19" s="4">
        <v>10.644247995096199</v>
      </c>
      <c r="K19" s="9">
        <v>10.0478990200998</v>
      </c>
      <c r="L19" s="9">
        <v>8.8634418478182209</v>
      </c>
      <c r="M19" s="9">
        <v>8.5274610790060397</v>
      </c>
      <c r="N19" s="9">
        <v>8.8058171456563503</v>
      </c>
      <c r="O19" s="9">
        <v>8.7344947218038609</v>
      </c>
      <c r="P19" s="9">
        <v>8.5861318537047993</v>
      </c>
      <c r="Q19" s="9">
        <v>8.6502665219412602</v>
      </c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5">
      <c r="A20" s="8"/>
      <c r="B20" s="7" t="s">
        <v>10</v>
      </c>
      <c r="C20" s="14" t="s">
        <v>109</v>
      </c>
      <c r="D20" s="15">
        <v>1.03153300961582</v>
      </c>
      <c r="E20" s="15">
        <v>1.26810715463276</v>
      </c>
      <c r="F20" s="15">
        <v>1.32143664557074</v>
      </c>
      <c r="G20" s="4">
        <v>1.38031629199064</v>
      </c>
      <c r="H20" s="4">
        <v>1.3732758429260601</v>
      </c>
      <c r="I20" s="4">
        <v>1.3655631813175499</v>
      </c>
      <c r="J20" s="4">
        <v>1.2570908647691099</v>
      </c>
      <c r="K20" s="9">
        <v>0.86864028247439595</v>
      </c>
      <c r="L20" s="9">
        <v>0.79658691362893597</v>
      </c>
      <c r="M20" s="9">
        <v>0.81765569721054099</v>
      </c>
      <c r="N20" s="9">
        <v>0.82551057191532795</v>
      </c>
      <c r="O20" s="9">
        <v>0.81563940156296599</v>
      </c>
      <c r="P20" s="9">
        <v>0.82812765912827502</v>
      </c>
      <c r="Q20" s="9">
        <v>0.86588421272147797</v>
      </c>
      <c r="R20" s="9"/>
      <c r="S20" s="9"/>
      <c r="T20" s="9"/>
      <c r="U20" s="9"/>
      <c r="V20" s="9"/>
      <c r="W20" s="9"/>
      <c r="X20" s="9"/>
      <c r="Y20" s="9"/>
      <c r="Z20" s="9"/>
    </row>
    <row r="21" spans="1:26" x14ac:dyDescent="0.25">
      <c r="A21" s="8"/>
      <c r="B21" s="7" t="s">
        <v>11</v>
      </c>
      <c r="C21" s="14" t="s">
        <v>110</v>
      </c>
      <c r="D21" s="15">
        <v>1.3532509201874501</v>
      </c>
      <c r="E21" s="15">
        <v>2.3182247097247202</v>
      </c>
      <c r="F21" s="15">
        <v>2.2379570186344</v>
      </c>
      <c r="G21" s="4">
        <v>2.1687375609803099</v>
      </c>
      <c r="H21" s="4">
        <v>2.2129576656255101</v>
      </c>
      <c r="I21" s="4">
        <v>1.93227417899721</v>
      </c>
      <c r="J21" s="4">
        <v>1.85228274283295</v>
      </c>
      <c r="K21" s="9">
        <v>1.4035932359998</v>
      </c>
      <c r="L21" s="9">
        <v>1.2929662571918701</v>
      </c>
      <c r="M21" s="9">
        <v>1.29900567405475</v>
      </c>
      <c r="N21" s="9">
        <v>1.3280541414268301</v>
      </c>
      <c r="O21" s="9">
        <v>1.2185751203978401</v>
      </c>
      <c r="P21" s="9">
        <v>1.1696061441933401</v>
      </c>
      <c r="Q21" s="9">
        <v>1.1427547150309101</v>
      </c>
      <c r="R21" s="9"/>
      <c r="S21" s="9"/>
      <c r="T21" s="9"/>
      <c r="U21" s="9"/>
      <c r="V21" s="9"/>
      <c r="W21" s="9"/>
      <c r="X21" s="9"/>
      <c r="Y21" s="9"/>
      <c r="Z21" s="9"/>
    </row>
    <row r="22" spans="1:26" x14ac:dyDescent="0.25">
      <c r="A22" s="8"/>
      <c r="B22" s="7" t="s">
        <v>12</v>
      </c>
      <c r="C22" s="14" t="s">
        <v>111</v>
      </c>
      <c r="D22" s="15">
        <v>4.2581666453797196</v>
      </c>
      <c r="E22" s="15">
        <v>4.6851000011456998</v>
      </c>
      <c r="F22" s="15">
        <v>4.4683155858833903</v>
      </c>
      <c r="G22" s="4">
        <v>4.5487373444193402</v>
      </c>
      <c r="H22" s="4">
        <v>4.1919051971909598</v>
      </c>
      <c r="I22" s="4">
        <v>4.4035772183570199</v>
      </c>
      <c r="J22" s="4">
        <v>4.1279695977665103</v>
      </c>
      <c r="K22" s="9">
        <v>3.1726657920626899</v>
      </c>
      <c r="L22" s="9">
        <v>3.00551423010665</v>
      </c>
      <c r="M22" s="9">
        <v>3.14875821133981</v>
      </c>
      <c r="N22" s="9">
        <v>3.1798771593255299</v>
      </c>
      <c r="O22" s="9">
        <v>3.09963146821437</v>
      </c>
      <c r="P22" s="9">
        <v>3.03070108778009</v>
      </c>
      <c r="Q22" s="9">
        <v>2.9984042462299199</v>
      </c>
      <c r="R22" s="9"/>
      <c r="S22" s="9"/>
      <c r="T22" s="9"/>
      <c r="U22" s="9"/>
      <c r="V22" s="9"/>
      <c r="W22" s="9"/>
      <c r="X22" s="9"/>
      <c r="Y22" s="9"/>
      <c r="Z22" s="9"/>
    </row>
    <row r="23" spans="1:26" x14ac:dyDescent="0.25">
      <c r="A23" s="8"/>
      <c r="B23" s="7" t="s">
        <v>13</v>
      </c>
      <c r="C23" s="14" t="s">
        <v>151</v>
      </c>
      <c r="D23" s="15">
        <v>2.2031495577838398</v>
      </c>
      <c r="E23" s="15">
        <v>5.1424357538313101</v>
      </c>
      <c r="F23" s="15">
        <v>5.0374951531766197</v>
      </c>
      <c r="G23" s="4">
        <v>6.1263512955631798</v>
      </c>
      <c r="H23" s="4">
        <v>4.6393797138694897</v>
      </c>
      <c r="I23" s="4">
        <v>5.6117685861846596</v>
      </c>
      <c r="J23" s="4">
        <v>5.3906264771755499</v>
      </c>
      <c r="K23" s="9">
        <v>3.2175475338147299</v>
      </c>
      <c r="L23" s="9">
        <v>3.2297186804757199</v>
      </c>
      <c r="M23" s="9">
        <v>3.8465506850883102</v>
      </c>
      <c r="N23" s="9">
        <v>4.9900412905273797</v>
      </c>
      <c r="O23" s="9">
        <v>5.3056170646708098</v>
      </c>
      <c r="P23" s="9">
        <v>4.83791868163493</v>
      </c>
      <c r="Q23" s="9">
        <v>4.2370146988197801</v>
      </c>
      <c r="R23" s="9"/>
      <c r="S23" s="9"/>
      <c r="T23" s="9"/>
      <c r="U23" s="9"/>
      <c r="V23" s="9"/>
      <c r="W23" s="9"/>
      <c r="X23" s="9"/>
      <c r="Y23" s="9"/>
      <c r="Z23" s="9"/>
    </row>
    <row r="24" spans="1:26" x14ac:dyDescent="0.25">
      <c r="A24" s="8"/>
      <c r="B24" s="7" t="s">
        <v>14</v>
      </c>
      <c r="C24" s="14" t="s">
        <v>112</v>
      </c>
      <c r="D24" s="15">
        <v>0.36572603442929902</v>
      </c>
      <c r="E24" s="15">
        <v>0.77530042669641897</v>
      </c>
      <c r="F24" s="15">
        <v>0.75615866161233103</v>
      </c>
      <c r="G24" s="4">
        <v>0.67320078418581697</v>
      </c>
      <c r="H24" s="4">
        <v>0.74918227838208196</v>
      </c>
      <c r="I24" s="4">
        <v>0.76982350402937205</v>
      </c>
      <c r="J24" s="4">
        <v>0.96062076245502603</v>
      </c>
      <c r="K24" s="9">
        <v>0.35253532192437398</v>
      </c>
      <c r="L24" s="9">
        <v>0.35302136771582499</v>
      </c>
      <c r="M24" s="9">
        <v>0.36610610590245701</v>
      </c>
      <c r="N24" s="9">
        <v>0.326045393794066</v>
      </c>
      <c r="O24" s="9">
        <v>0.32435524360260598</v>
      </c>
      <c r="P24" s="9">
        <v>0.30844605773335398</v>
      </c>
      <c r="Q24" s="9">
        <v>0.30835819604833398</v>
      </c>
      <c r="R24" s="9"/>
      <c r="S24" s="9"/>
      <c r="T24" s="9"/>
      <c r="U24" s="9"/>
      <c r="V24" s="9"/>
      <c r="W24" s="9"/>
      <c r="X24" s="9"/>
      <c r="Y24" s="9"/>
      <c r="Z24" s="9"/>
    </row>
    <row r="25" spans="1:26" x14ac:dyDescent="0.25">
      <c r="A25" s="8"/>
      <c r="B25" s="2" t="s">
        <v>50</v>
      </c>
      <c r="C25" s="14" t="s">
        <v>113</v>
      </c>
      <c r="D25" s="15">
        <v>4.4643052377693699</v>
      </c>
      <c r="E25" s="15">
        <v>4.81507769650268</v>
      </c>
      <c r="F25" s="15">
        <v>4.5544495431144503</v>
      </c>
      <c r="G25" s="4">
        <v>5.0388631764059104</v>
      </c>
      <c r="H25" s="4">
        <v>4.3603695658578498</v>
      </c>
      <c r="I25" s="4">
        <v>4.3571698439742299</v>
      </c>
      <c r="J25" s="4">
        <v>4.2325483100064902</v>
      </c>
      <c r="K25" s="9">
        <v>4.05029264420802</v>
      </c>
      <c r="L25" s="9">
        <v>3.5210327822075902</v>
      </c>
      <c r="M25" s="9">
        <v>3.4157912967701201</v>
      </c>
      <c r="N25" s="9">
        <v>3.3800648829370101</v>
      </c>
      <c r="O25" s="9">
        <v>3.2672633373034001</v>
      </c>
      <c r="P25" s="9">
        <v>3.15190353451748</v>
      </c>
      <c r="Q25" s="9">
        <v>3.0856188248002199</v>
      </c>
      <c r="R25" s="9"/>
      <c r="S25" s="9"/>
      <c r="T25" s="9"/>
      <c r="U25" s="9"/>
      <c r="V25" s="9"/>
      <c r="W25" s="9"/>
      <c r="X25" s="9"/>
      <c r="Y25" s="9"/>
      <c r="Z25" s="9"/>
    </row>
    <row r="26" spans="1:26" x14ac:dyDescent="0.25">
      <c r="A26" s="8"/>
      <c r="B26" s="7" t="s">
        <v>15</v>
      </c>
      <c r="C26" s="14" t="s">
        <v>114</v>
      </c>
      <c r="D26" s="15">
        <v>1.5816069153524801</v>
      </c>
      <c r="E26" s="15">
        <v>2.8434249673688501</v>
      </c>
      <c r="F26" s="15">
        <v>2.8113786456779302</v>
      </c>
      <c r="G26" s="4">
        <v>3.0587081180675302</v>
      </c>
      <c r="H26" s="4">
        <v>3.0630434454553601</v>
      </c>
      <c r="I26" s="4">
        <v>3.1874432195541398</v>
      </c>
      <c r="J26" s="4">
        <v>3.3453629834727798</v>
      </c>
      <c r="K26" s="9">
        <v>3.1156634177778701</v>
      </c>
      <c r="L26" s="9">
        <v>2.9990039114927201</v>
      </c>
      <c r="M26" s="9">
        <v>3.23903261149063</v>
      </c>
      <c r="N26" s="9">
        <v>3.3744453106358399</v>
      </c>
      <c r="O26" s="9">
        <v>3.6568238987641899</v>
      </c>
      <c r="P26" s="9">
        <v>3.7954967730988498</v>
      </c>
      <c r="Q26" s="9">
        <v>3.8934990739934001</v>
      </c>
      <c r="R26" s="9"/>
      <c r="S26" s="9"/>
      <c r="T26" s="9"/>
      <c r="U26" s="9"/>
      <c r="V26" s="9"/>
      <c r="W26" s="9"/>
      <c r="X26" s="9"/>
      <c r="Y26" s="9"/>
      <c r="Z26" s="9"/>
    </row>
    <row r="27" spans="1:26" x14ac:dyDescent="0.25">
      <c r="A27" s="12" t="s">
        <v>26</v>
      </c>
      <c r="B27" s="7" t="s">
        <v>16</v>
      </c>
      <c r="C27" s="14" t="s">
        <v>115</v>
      </c>
      <c r="D27" s="15">
        <v>6.7642874378225297</v>
      </c>
      <c r="E27" s="15">
        <v>6.0220117420415402</v>
      </c>
      <c r="F27" s="15">
        <v>5.8712153809267704</v>
      </c>
      <c r="G27" s="4">
        <v>4.21206677578407</v>
      </c>
      <c r="H27" s="4">
        <v>5.3557046898151501</v>
      </c>
      <c r="I27" s="4">
        <v>5.7440529160375302</v>
      </c>
      <c r="J27" s="4">
        <v>5.3429684890500999</v>
      </c>
      <c r="K27" s="9">
        <v>5.1262141100788501</v>
      </c>
      <c r="L27" s="9">
        <v>3.4474480734665298</v>
      </c>
      <c r="M27" s="9">
        <v>4.1153387651993798</v>
      </c>
      <c r="N27" s="9">
        <v>3.7373778965225402</v>
      </c>
      <c r="O27" s="9">
        <v>3.54736471288372</v>
      </c>
      <c r="P27" s="9">
        <v>3.60617798919851</v>
      </c>
      <c r="Q27" s="9">
        <v>3.69082145449444</v>
      </c>
      <c r="R27" s="9"/>
      <c r="S27" s="9"/>
      <c r="T27" s="9"/>
      <c r="U27" s="9"/>
      <c r="V27" s="9"/>
      <c r="W27" s="9"/>
      <c r="X27" s="9"/>
      <c r="Y27" s="9"/>
      <c r="Z27" s="9"/>
    </row>
    <row r="28" spans="1:26" x14ac:dyDescent="0.25">
      <c r="A28" s="12" t="s">
        <v>27</v>
      </c>
      <c r="B28" s="7" t="s">
        <v>17</v>
      </c>
      <c r="C28" s="14" t="s">
        <v>116</v>
      </c>
      <c r="D28" s="15">
        <v>1.6395737244808399</v>
      </c>
      <c r="E28" s="15">
        <v>2.1631972423416599</v>
      </c>
      <c r="F28" s="15">
        <v>2.0273955233328</v>
      </c>
      <c r="G28" s="4">
        <v>2.2456187450784801</v>
      </c>
      <c r="H28" s="4">
        <v>2.2598187546709201</v>
      </c>
      <c r="I28" s="4">
        <v>2.2565604051959398</v>
      </c>
      <c r="J28" s="4">
        <v>2.1625450694457098</v>
      </c>
      <c r="K28" s="9">
        <v>1.8027346882048401</v>
      </c>
      <c r="L28" s="9">
        <v>1.1823863735814999</v>
      </c>
      <c r="M28" s="9">
        <v>1.07649937734616</v>
      </c>
      <c r="N28" s="9">
        <v>1.0325248395878699</v>
      </c>
      <c r="O28" s="9">
        <v>1.01637468397292</v>
      </c>
      <c r="P28" s="9">
        <v>1.00180006856987</v>
      </c>
      <c r="Q28" s="9">
        <v>0.98936709751778495</v>
      </c>
      <c r="R28" s="9"/>
      <c r="S28" s="9"/>
      <c r="T28" s="9"/>
      <c r="U28" s="9"/>
      <c r="V28" s="9"/>
      <c r="W28" s="9"/>
      <c r="X28" s="9"/>
      <c r="Y28" s="9"/>
      <c r="Z28" s="9"/>
    </row>
    <row r="29" spans="1:26" ht="21" x14ac:dyDescent="0.25">
      <c r="A29" s="12"/>
      <c r="B29" s="7" t="s">
        <v>51</v>
      </c>
      <c r="C29" s="14" t="s">
        <v>117</v>
      </c>
      <c r="D29" s="15">
        <v>10.061345591645001</v>
      </c>
      <c r="E29" s="15">
        <v>11.760454591904001</v>
      </c>
      <c r="F29" s="15">
        <v>10.6266330740175</v>
      </c>
      <c r="G29" s="4">
        <v>11.5420006489997</v>
      </c>
      <c r="H29" s="4">
        <v>10.469800167747</v>
      </c>
      <c r="I29" s="4">
        <v>11.763958243255599</v>
      </c>
      <c r="J29" s="4">
        <v>11.487775733349499</v>
      </c>
      <c r="K29" s="9">
        <v>10.659404989061899</v>
      </c>
      <c r="L29" s="9">
        <v>6.3533605165429501</v>
      </c>
      <c r="M29" s="9">
        <v>5.2205319974583597</v>
      </c>
      <c r="N29" s="9">
        <v>5.47907447535359</v>
      </c>
      <c r="O29" s="9">
        <v>5.3633588695196499</v>
      </c>
      <c r="P29" s="9">
        <v>5.3076353284796296</v>
      </c>
      <c r="Q29" s="9">
        <v>5.3443716466729096</v>
      </c>
      <c r="R29" s="9"/>
      <c r="S29" s="9"/>
      <c r="T29" s="9"/>
      <c r="U29" s="9"/>
      <c r="V29" s="9"/>
      <c r="W29" s="9"/>
      <c r="X29" s="9"/>
      <c r="Y29" s="9"/>
      <c r="Z29" s="9"/>
    </row>
    <row r="30" spans="1:26" x14ac:dyDescent="0.25">
      <c r="A30" s="12" t="s">
        <v>28</v>
      </c>
      <c r="B30" s="7" t="s">
        <v>52</v>
      </c>
      <c r="C30" s="14" t="s">
        <v>118</v>
      </c>
      <c r="D30" s="15">
        <v>99.819487367919706</v>
      </c>
      <c r="E30" s="15">
        <v>105.940719161063</v>
      </c>
      <c r="F30" s="15">
        <v>100.390353295282</v>
      </c>
      <c r="G30" s="4">
        <v>115.330951340014</v>
      </c>
      <c r="H30" s="4">
        <v>106.56252482655999</v>
      </c>
      <c r="I30" s="4">
        <v>106.715251501051</v>
      </c>
      <c r="J30" s="4">
        <v>107.119825392124</v>
      </c>
      <c r="K30" s="9">
        <v>104.532276821408</v>
      </c>
      <c r="L30" s="9">
        <v>88.590595391077201</v>
      </c>
      <c r="M30" s="9">
        <v>87.212251108516099</v>
      </c>
      <c r="N30" s="9">
        <v>89.911055995466398</v>
      </c>
      <c r="O30" s="9">
        <v>91.194728973987097</v>
      </c>
      <c r="P30" s="9">
        <v>93.288728063898105</v>
      </c>
      <c r="Q30" s="9">
        <v>94.692171669969497</v>
      </c>
      <c r="R30" s="9"/>
      <c r="S30" s="9"/>
      <c r="T30" s="9"/>
      <c r="U30" s="9"/>
      <c r="V30" s="9"/>
      <c r="W30" s="9"/>
      <c r="X30" s="9"/>
      <c r="Y30" s="9"/>
      <c r="Z30" s="9"/>
    </row>
    <row r="31" spans="1:26" x14ac:dyDescent="0.25">
      <c r="A31" s="12" t="s">
        <v>30</v>
      </c>
      <c r="B31" s="7" t="s">
        <v>29</v>
      </c>
      <c r="C31" s="14" t="s">
        <v>119</v>
      </c>
      <c r="D31" s="15">
        <v>48.483011662458601</v>
      </c>
      <c r="E31" s="15">
        <v>39.604737108732799</v>
      </c>
      <c r="F31" s="15">
        <v>39.426519584684698</v>
      </c>
      <c r="G31" s="4">
        <v>47.453224821818203</v>
      </c>
      <c r="H31" s="4">
        <v>41.180701811722699</v>
      </c>
      <c r="I31" s="4">
        <v>51.294410549973897</v>
      </c>
      <c r="J31" s="4">
        <v>48.467489295914199</v>
      </c>
      <c r="K31" s="9">
        <v>55.985790819560002</v>
      </c>
      <c r="L31" s="9">
        <v>59.638913695799801</v>
      </c>
      <c r="M31" s="9">
        <v>65.917154918635802</v>
      </c>
      <c r="N31" s="9">
        <v>79.816989902675104</v>
      </c>
      <c r="O31" s="9">
        <v>88.204110025553007</v>
      </c>
      <c r="P31" s="9">
        <v>68.040627774555503</v>
      </c>
      <c r="Q31" s="9">
        <v>57.505698300880198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 x14ac:dyDescent="0.25">
      <c r="A32" s="12"/>
      <c r="B32" s="2" t="s">
        <v>53</v>
      </c>
      <c r="C32" s="14" t="s">
        <v>120</v>
      </c>
      <c r="D32" s="15">
        <v>68.000566587619701</v>
      </c>
      <c r="E32" s="15">
        <v>70.178138633912695</v>
      </c>
      <c r="F32" s="15">
        <v>65.479447637869001</v>
      </c>
      <c r="G32" s="4">
        <v>71.2870686706177</v>
      </c>
      <c r="H32" s="4">
        <v>63.735949387741599</v>
      </c>
      <c r="I32" s="4">
        <v>60.1502299238118</v>
      </c>
      <c r="J32" s="4">
        <v>59.7259342956594</v>
      </c>
      <c r="K32" s="9">
        <v>61.579380357175502</v>
      </c>
      <c r="L32" s="9">
        <v>51.832993094199601</v>
      </c>
      <c r="M32" s="9">
        <v>49.330433863062403</v>
      </c>
      <c r="N32" s="9">
        <v>49.031899854290202</v>
      </c>
      <c r="O32" s="9">
        <v>48.3286564283692</v>
      </c>
      <c r="P32" s="9">
        <v>47.389977380117401</v>
      </c>
      <c r="Q32" s="9">
        <v>46.148054781683598</v>
      </c>
      <c r="R32" s="9"/>
      <c r="S32" s="9"/>
      <c r="T32" s="9"/>
      <c r="U32" s="9"/>
      <c r="V32" s="9"/>
      <c r="W32" s="9"/>
      <c r="X32" s="9"/>
      <c r="Y32" s="9"/>
      <c r="Z32" s="9"/>
    </row>
    <row r="33" spans="1:26" x14ac:dyDescent="0.25">
      <c r="A33" s="12"/>
      <c r="B33" s="7" t="s">
        <v>54</v>
      </c>
      <c r="C33" s="14" t="s">
        <v>121</v>
      </c>
      <c r="D33" s="15">
        <v>38.586291765220302</v>
      </c>
      <c r="E33" s="15">
        <v>42.637167912287303</v>
      </c>
      <c r="F33" s="15">
        <v>40.7307322287867</v>
      </c>
      <c r="G33" s="4">
        <v>46.178850848167798</v>
      </c>
      <c r="H33" s="4">
        <v>41.3130417708227</v>
      </c>
      <c r="I33" s="4">
        <v>40.012176840211197</v>
      </c>
      <c r="J33" s="4">
        <v>39.725346413146298</v>
      </c>
      <c r="K33" s="9">
        <v>39.285198091397199</v>
      </c>
      <c r="L33" s="9">
        <v>34.864751085223098</v>
      </c>
      <c r="M33" s="9">
        <v>33.675800070700397</v>
      </c>
      <c r="N33" s="9">
        <v>32.745231906550799</v>
      </c>
      <c r="O33" s="9">
        <v>31.715139717181</v>
      </c>
      <c r="P33" s="9">
        <v>31.714254524435599</v>
      </c>
      <c r="Q33" s="9">
        <v>31.690694310671301</v>
      </c>
      <c r="R33" s="9"/>
      <c r="S33" s="9"/>
      <c r="T33" s="9"/>
      <c r="U33" s="9"/>
      <c r="V33" s="9"/>
      <c r="W33" s="9"/>
      <c r="X33" s="9"/>
      <c r="Y33" s="9"/>
      <c r="Z33" s="9"/>
    </row>
    <row r="34" spans="1:26" x14ac:dyDescent="0.25">
      <c r="A34" s="12" t="s">
        <v>31</v>
      </c>
      <c r="B34" s="2" t="s">
        <v>55</v>
      </c>
      <c r="C34" s="14" t="s">
        <v>122</v>
      </c>
      <c r="D34" s="15">
        <v>112.819473932554</v>
      </c>
      <c r="E34" s="15">
        <v>116.978325024523</v>
      </c>
      <c r="F34" s="15">
        <v>102.429874075961</v>
      </c>
      <c r="G34" s="4">
        <v>112.867327367716</v>
      </c>
      <c r="H34" s="4">
        <v>99.012849174596795</v>
      </c>
      <c r="I34" s="4">
        <v>98.059264079075604</v>
      </c>
      <c r="J34" s="4">
        <v>102.430689201212</v>
      </c>
      <c r="K34" s="9">
        <v>98.695304713616395</v>
      </c>
      <c r="L34" s="9">
        <v>64.929967591422098</v>
      </c>
      <c r="M34" s="9">
        <v>57.911612470615601</v>
      </c>
      <c r="N34" s="9">
        <v>61.971059993479798</v>
      </c>
      <c r="O34" s="9">
        <v>62.607245712542699</v>
      </c>
      <c r="P34" s="9">
        <v>59.999868720808301</v>
      </c>
      <c r="Q34" s="9">
        <v>60.440633427356197</v>
      </c>
      <c r="R34" s="9"/>
      <c r="S34" s="9"/>
      <c r="T34" s="9"/>
      <c r="U34" s="9"/>
      <c r="V34" s="9"/>
      <c r="W34" s="9"/>
      <c r="X34" s="9"/>
      <c r="Y34" s="9"/>
      <c r="Z34" s="9"/>
    </row>
    <row r="35" spans="1:26" x14ac:dyDescent="0.25">
      <c r="A35" s="12"/>
      <c r="B35" s="2" t="s">
        <v>56</v>
      </c>
      <c r="C35" s="14" t="s">
        <v>123</v>
      </c>
      <c r="D35" s="15">
        <v>1.3201773426882999</v>
      </c>
      <c r="E35" s="15">
        <v>1.5101940084085601</v>
      </c>
      <c r="F35" s="15">
        <v>1.47879444912748</v>
      </c>
      <c r="G35" s="4">
        <v>0.61699765189550404</v>
      </c>
      <c r="H35" s="4">
        <v>0.56558763120246602</v>
      </c>
      <c r="I35" s="4">
        <v>0.53551799163552805</v>
      </c>
      <c r="J35" s="4">
        <v>0.57354692598213897</v>
      </c>
      <c r="K35" s="9">
        <v>0.55213805838371999</v>
      </c>
      <c r="L35" s="9">
        <v>0.51131344277314605</v>
      </c>
      <c r="M35" s="9">
        <v>0.355487617672059</v>
      </c>
      <c r="N35" s="9">
        <v>0.374147949936255</v>
      </c>
      <c r="O35" s="9">
        <v>0.38536979071070698</v>
      </c>
      <c r="P35" s="9">
        <v>0.39347919590858599</v>
      </c>
      <c r="Q35" s="9">
        <v>0.38014098360623799</v>
      </c>
      <c r="R35" s="9"/>
      <c r="S35" s="9"/>
      <c r="T35" s="9"/>
      <c r="U35" s="9"/>
      <c r="V35" s="9"/>
      <c r="W35" s="9"/>
      <c r="X35" s="9"/>
      <c r="Y35" s="9"/>
      <c r="Z35" s="9"/>
    </row>
    <row r="36" spans="1:26" x14ac:dyDescent="0.25">
      <c r="A36" s="12"/>
      <c r="B36" s="2" t="s">
        <v>57</v>
      </c>
      <c r="C36" s="14" t="s">
        <v>124</v>
      </c>
      <c r="D36" s="15">
        <v>0.81333016392880197</v>
      </c>
      <c r="E36" s="15">
        <v>0.721483335399139</v>
      </c>
      <c r="F36" s="15">
        <v>0.74372435860836905</v>
      </c>
      <c r="G36" s="4">
        <v>0.15623655110685999</v>
      </c>
      <c r="H36" s="4">
        <v>0.13216153743605599</v>
      </c>
      <c r="I36" s="4">
        <v>0.42950758011460299</v>
      </c>
      <c r="J36" s="4">
        <v>0.44186618914085701</v>
      </c>
      <c r="K36" s="9">
        <v>0.378332064546194</v>
      </c>
      <c r="L36" s="9">
        <v>0.23513975855788399</v>
      </c>
      <c r="M36" s="9">
        <v>0.26974270151856899</v>
      </c>
      <c r="N36" s="9">
        <v>0.26571319792336301</v>
      </c>
      <c r="O36" s="9">
        <v>0.23374321230127201</v>
      </c>
      <c r="P36" s="9">
        <v>0.21089400444267101</v>
      </c>
      <c r="Q36" s="9">
        <v>0.20020907757245099</v>
      </c>
      <c r="R36" s="9"/>
      <c r="S36" s="9"/>
      <c r="T36" s="9"/>
      <c r="U36" s="9"/>
      <c r="V36" s="9"/>
      <c r="W36" s="9"/>
      <c r="X36" s="9"/>
      <c r="Y36" s="9"/>
      <c r="Z36" s="9"/>
    </row>
    <row r="37" spans="1:26" x14ac:dyDescent="0.25">
      <c r="A37" s="12"/>
      <c r="B37" s="7" t="s">
        <v>58</v>
      </c>
      <c r="C37" s="14" t="s">
        <v>125</v>
      </c>
      <c r="D37" s="15">
        <v>14.4462023947583</v>
      </c>
      <c r="E37" s="15">
        <v>13.167609754253</v>
      </c>
      <c r="F37" s="15">
        <v>12.832005303463401</v>
      </c>
      <c r="G37" s="4">
        <v>12.319251499566899</v>
      </c>
      <c r="H37" s="4">
        <v>11.3590985189416</v>
      </c>
      <c r="I37" s="4">
        <v>10.2012629915828</v>
      </c>
      <c r="J37" s="4">
        <v>10.5361569076133</v>
      </c>
      <c r="K37" s="9">
        <v>9.4279066543577201</v>
      </c>
      <c r="L37" s="9">
        <v>8.0101462636303502</v>
      </c>
      <c r="M37" s="9">
        <v>7.7665347745739197</v>
      </c>
      <c r="N37" s="9">
        <v>8.0249159841801401</v>
      </c>
      <c r="O37" s="9">
        <v>8.5426554594902697</v>
      </c>
      <c r="P37" s="9">
        <v>8.3370840324445101</v>
      </c>
      <c r="Q37" s="9">
        <v>8.2294090930584805</v>
      </c>
      <c r="R37" s="9"/>
      <c r="S37" s="9"/>
      <c r="T37" s="9"/>
      <c r="U37" s="9"/>
      <c r="V37" s="9"/>
      <c r="W37" s="9"/>
      <c r="X37" s="9"/>
      <c r="Y37" s="9"/>
      <c r="Z37" s="9"/>
    </row>
    <row r="38" spans="1:26" x14ac:dyDescent="0.25">
      <c r="A38" s="12"/>
      <c r="B38" s="7" t="s">
        <v>59</v>
      </c>
      <c r="C38" s="14" t="s">
        <v>126</v>
      </c>
      <c r="D38" s="15">
        <v>3.5182309407552999</v>
      </c>
      <c r="E38" s="15">
        <v>4.6627445474371099</v>
      </c>
      <c r="F38" s="15">
        <v>4.0368583037086498</v>
      </c>
      <c r="G38" s="4">
        <v>3.86073436212564</v>
      </c>
      <c r="H38" s="4">
        <v>3.2821339742767601</v>
      </c>
      <c r="I38" s="4">
        <v>3.3594632333071401</v>
      </c>
      <c r="J38" s="4">
        <v>3.6899233528922699</v>
      </c>
      <c r="K38" s="9">
        <v>3.7941467940602802</v>
      </c>
      <c r="L38" s="9">
        <v>2.93423226827047</v>
      </c>
      <c r="M38" s="9">
        <v>2.85871247534666</v>
      </c>
      <c r="N38" s="9">
        <v>3.21541006527884</v>
      </c>
      <c r="O38" s="9">
        <v>3.57662634131015</v>
      </c>
      <c r="P38" s="9">
        <v>3.6756035052478602</v>
      </c>
      <c r="Q38" s="9">
        <v>3.7160128378049802</v>
      </c>
      <c r="R38" s="9"/>
      <c r="S38" s="9"/>
      <c r="T38" s="9"/>
      <c r="U38" s="9"/>
      <c r="V38" s="9"/>
      <c r="W38" s="9"/>
      <c r="X38" s="9"/>
      <c r="Y38" s="9"/>
      <c r="Z38" s="9"/>
    </row>
    <row r="39" spans="1:26" x14ac:dyDescent="0.25">
      <c r="A39" s="12" t="s">
        <v>32</v>
      </c>
      <c r="B39" s="7" t="s">
        <v>60</v>
      </c>
      <c r="C39" s="14" t="s">
        <v>127</v>
      </c>
      <c r="D39" s="15">
        <v>12.378306725132401</v>
      </c>
      <c r="E39" s="15">
        <v>14.3360788819134</v>
      </c>
      <c r="F39" s="15">
        <v>14.0236486657155</v>
      </c>
      <c r="G39" s="4">
        <v>16.033053588433901</v>
      </c>
      <c r="H39" s="4">
        <v>14.4246115994235</v>
      </c>
      <c r="I39" s="4">
        <v>14.1814697814961</v>
      </c>
      <c r="J39" s="4">
        <v>14.3168423654037</v>
      </c>
      <c r="K39" s="9">
        <v>14.945534381471999</v>
      </c>
      <c r="L39" s="9">
        <v>15.2150788879069</v>
      </c>
      <c r="M39" s="9">
        <v>15.889396240704601</v>
      </c>
      <c r="N39" s="9">
        <v>16.747673476993601</v>
      </c>
      <c r="O39" s="9">
        <v>16.928484085591499</v>
      </c>
      <c r="P39" s="9">
        <v>16.492956147120701</v>
      </c>
      <c r="Q39" s="9">
        <v>16.676329541110501</v>
      </c>
      <c r="R39" s="9"/>
      <c r="S39" s="9"/>
      <c r="T39" s="9"/>
      <c r="U39" s="9"/>
      <c r="V39" s="9"/>
      <c r="W39" s="9"/>
      <c r="X39" s="9"/>
      <c r="Y39" s="9"/>
      <c r="Z39" s="9"/>
    </row>
    <row r="40" spans="1:26" x14ac:dyDescent="0.25">
      <c r="A40" s="12" t="s">
        <v>33</v>
      </c>
      <c r="B40" s="2" t="s">
        <v>61</v>
      </c>
      <c r="C40" s="14" t="s">
        <v>128</v>
      </c>
      <c r="D40" s="15">
        <v>1.0768207125873901</v>
      </c>
      <c r="E40" s="15">
        <v>1.65321227272203</v>
      </c>
      <c r="F40" s="15">
        <v>1.63077841214601</v>
      </c>
      <c r="G40" s="4">
        <v>1.8316760788784501</v>
      </c>
      <c r="H40" s="4">
        <v>1.60024473848475</v>
      </c>
      <c r="I40" s="4">
        <v>1.6762699690882701</v>
      </c>
      <c r="J40" s="4">
        <v>1.6235192085699901</v>
      </c>
      <c r="K40" s="9">
        <v>1.2524634713981899</v>
      </c>
      <c r="L40" s="9">
        <v>1.2028414784603401</v>
      </c>
      <c r="M40" s="9">
        <v>1.0745698622059801</v>
      </c>
      <c r="N40" s="9">
        <v>1.08285744178683</v>
      </c>
      <c r="O40" s="9">
        <v>0.98970648723990096</v>
      </c>
      <c r="P40" s="9">
        <v>0.92160831896245898</v>
      </c>
      <c r="Q40" s="9">
        <v>0.89323070916498404</v>
      </c>
      <c r="R40" s="9"/>
      <c r="S40" s="9"/>
      <c r="T40" s="9"/>
      <c r="U40" s="9"/>
      <c r="V40" s="9"/>
      <c r="W40" s="9"/>
      <c r="X40" s="9"/>
      <c r="Y40" s="9"/>
      <c r="Z40" s="9"/>
    </row>
    <row r="41" spans="1:26" ht="21" x14ac:dyDescent="0.25">
      <c r="A41" s="12"/>
      <c r="B41" s="7" t="s">
        <v>62</v>
      </c>
      <c r="C41" s="14" t="s">
        <v>152</v>
      </c>
      <c r="D41" s="15">
        <v>1.89160593979222</v>
      </c>
      <c r="E41" s="15">
        <v>2.34788876289285</v>
      </c>
      <c r="F41" s="15">
        <v>2.34309709112358</v>
      </c>
      <c r="G41" s="4">
        <v>2.6230624018292299</v>
      </c>
      <c r="H41" s="4">
        <v>2.4447067268078899</v>
      </c>
      <c r="I41" s="4">
        <v>2.4877020130674201</v>
      </c>
      <c r="J41" s="4">
        <v>2.3571680818271301</v>
      </c>
      <c r="K41" s="9">
        <v>1.96400773722274</v>
      </c>
      <c r="L41" s="9">
        <v>1.96881085893213</v>
      </c>
      <c r="M41" s="9">
        <v>1.97379505361049</v>
      </c>
      <c r="N41" s="9">
        <v>1.95665590097469</v>
      </c>
      <c r="O41" s="9">
        <v>1.84687582638777</v>
      </c>
      <c r="P41" s="9">
        <v>1.7869588221813399</v>
      </c>
      <c r="Q41" s="9">
        <v>1.7783604955368599</v>
      </c>
      <c r="R41" s="9"/>
      <c r="S41" s="9"/>
      <c r="T41" s="9"/>
      <c r="U41" s="9"/>
      <c r="V41" s="9"/>
      <c r="W41" s="9"/>
      <c r="X41" s="9"/>
      <c r="Y41" s="9"/>
      <c r="Z41" s="9"/>
    </row>
    <row r="42" spans="1:26" x14ac:dyDescent="0.25">
      <c r="A42" s="12"/>
      <c r="B42" s="7" t="s">
        <v>18</v>
      </c>
      <c r="C42" s="14" t="s">
        <v>129</v>
      </c>
      <c r="D42" s="15">
        <v>4.0198622101175197</v>
      </c>
      <c r="E42" s="15">
        <v>5.9368649428646796</v>
      </c>
      <c r="F42" s="15">
        <v>5.9538008144328103</v>
      </c>
      <c r="G42" s="4">
        <v>6.1718484229036497</v>
      </c>
      <c r="H42" s="4">
        <v>5.7800989136953698</v>
      </c>
      <c r="I42" s="4">
        <v>6.1327552753084502</v>
      </c>
      <c r="J42" s="4">
        <v>6.1497542741921096</v>
      </c>
      <c r="K42" s="9">
        <v>4.6168045237519202</v>
      </c>
      <c r="L42" s="9">
        <v>3.97828010793395</v>
      </c>
      <c r="M42" s="9">
        <v>4.1901872657285999</v>
      </c>
      <c r="N42" s="9">
        <v>4.3991522778027603</v>
      </c>
      <c r="O42" s="9">
        <v>4.3048643981946499</v>
      </c>
      <c r="P42" s="9">
        <v>3.5848561170056801</v>
      </c>
      <c r="Q42" s="9">
        <v>4.0983216071693498</v>
      </c>
      <c r="R42" s="9"/>
      <c r="S42" s="9"/>
      <c r="T42" s="9"/>
      <c r="U42" s="9"/>
      <c r="V42" s="9"/>
      <c r="W42" s="9"/>
      <c r="X42" s="9"/>
      <c r="Y42" s="9"/>
      <c r="Z42" s="9"/>
    </row>
    <row r="43" spans="1:26" x14ac:dyDescent="0.25">
      <c r="A43" s="12"/>
      <c r="B43" s="7" t="s">
        <v>63</v>
      </c>
      <c r="C43" s="14" t="s">
        <v>130</v>
      </c>
      <c r="D43" s="15">
        <v>11.1916501106456</v>
      </c>
      <c r="E43" s="15">
        <v>12.9694185592402</v>
      </c>
      <c r="F43" s="15">
        <v>13.0257415672886</v>
      </c>
      <c r="G43" s="4">
        <v>15.7259098987927</v>
      </c>
      <c r="H43" s="4">
        <v>14.704093987006299</v>
      </c>
      <c r="I43" s="4">
        <v>14.738611820570901</v>
      </c>
      <c r="J43" s="4">
        <v>14.7477273860134</v>
      </c>
      <c r="K43" s="9">
        <v>15.172640247715099</v>
      </c>
      <c r="L43" s="9">
        <v>16.4847052579766</v>
      </c>
      <c r="M43" s="9">
        <v>17.831935900436999</v>
      </c>
      <c r="N43" s="9">
        <v>18.710049883460599</v>
      </c>
      <c r="O43" s="9">
        <v>18.891331706088899</v>
      </c>
      <c r="P43" s="9">
        <v>18.5242336605519</v>
      </c>
      <c r="Q43" s="9">
        <v>18.086599507618399</v>
      </c>
      <c r="R43" s="9"/>
      <c r="S43" s="9"/>
      <c r="T43" s="9"/>
      <c r="U43" s="9"/>
      <c r="V43" s="9"/>
      <c r="W43" s="9"/>
      <c r="X43" s="9"/>
      <c r="Y43" s="9"/>
      <c r="Z43" s="9"/>
    </row>
    <row r="44" spans="1:26" x14ac:dyDescent="0.25">
      <c r="A44" s="12" t="s">
        <v>34</v>
      </c>
      <c r="B44" s="7" t="s">
        <v>19</v>
      </c>
      <c r="C44" s="14" t="s">
        <v>131</v>
      </c>
      <c r="D44" s="15">
        <v>23.194112884168799</v>
      </c>
      <c r="E44" s="15">
        <v>30.8269673708437</v>
      </c>
      <c r="F44" s="15">
        <v>28.738920186494799</v>
      </c>
      <c r="G44" s="4">
        <v>25.944929947558698</v>
      </c>
      <c r="H44" s="4">
        <v>24.964204747733199</v>
      </c>
      <c r="I44" s="4">
        <v>23.863580736353299</v>
      </c>
      <c r="J44" s="4">
        <v>21.401102459811302</v>
      </c>
      <c r="K44" s="9">
        <v>19.978980473605102</v>
      </c>
      <c r="L44" s="9">
        <v>17.831920291225799</v>
      </c>
      <c r="M44" s="9">
        <v>18.089271356634299</v>
      </c>
      <c r="N44" s="9">
        <v>20.040703723589399</v>
      </c>
      <c r="O44" s="9">
        <v>20.819711097351998</v>
      </c>
      <c r="P44" s="9">
        <v>20.1735172113803</v>
      </c>
      <c r="Q44" s="9">
        <v>23.250298874268999</v>
      </c>
      <c r="R44" s="9"/>
      <c r="S44" s="9"/>
      <c r="T44" s="9"/>
      <c r="U44" s="9"/>
      <c r="V44" s="9"/>
      <c r="W44" s="9"/>
      <c r="X44" s="9"/>
      <c r="Y44" s="9"/>
      <c r="Z44" s="9"/>
    </row>
    <row r="45" spans="1:26" x14ac:dyDescent="0.25">
      <c r="A45" s="12"/>
      <c r="B45" s="7" t="s">
        <v>64</v>
      </c>
      <c r="C45" s="14" t="s">
        <v>153</v>
      </c>
      <c r="D45" s="15">
        <v>5.8090601766955903</v>
      </c>
      <c r="E45" s="15">
        <v>4.4349073136420998</v>
      </c>
      <c r="F45" s="15">
        <v>4.4302004595820996</v>
      </c>
      <c r="G45" s="4">
        <v>0.89758300188169604</v>
      </c>
      <c r="H45" s="4">
        <v>5.2046096825801902</v>
      </c>
      <c r="I45" s="4">
        <v>6.4443386890628398</v>
      </c>
      <c r="J45" s="4">
        <v>6.8555500332015598</v>
      </c>
      <c r="K45" s="9">
        <v>1.5847953833423201</v>
      </c>
      <c r="L45" s="9">
        <v>0.99466284702790797</v>
      </c>
      <c r="M45" s="9">
        <v>0.97847031023988496</v>
      </c>
      <c r="N45" s="9">
        <v>1.0289251460797899</v>
      </c>
      <c r="O45" s="9">
        <v>0.90591186606964402</v>
      </c>
      <c r="P45" s="9">
        <v>0.75389880817347399</v>
      </c>
      <c r="Q45" s="9">
        <v>0.62004390726199399</v>
      </c>
      <c r="R45" s="9"/>
      <c r="S45" s="9"/>
      <c r="T45" s="9"/>
      <c r="U45" s="9"/>
      <c r="V45" s="9"/>
      <c r="W45" s="9"/>
      <c r="X45" s="9"/>
      <c r="Y45" s="9"/>
      <c r="Z45" s="9"/>
    </row>
    <row r="46" spans="1:26" x14ac:dyDescent="0.25">
      <c r="A46" s="12"/>
      <c r="B46" s="7" t="s">
        <v>65</v>
      </c>
      <c r="C46" s="14" t="s">
        <v>132</v>
      </c>
      <c r="D46" s="15">
        <v>11.2687634342604</v>
      </c>
      <c r="E46" s="15">
        <v>16.6330128591656</v>
      </c>
      <c r="F46" s="15">
        <v>16.3818911650385</v>
      </c>
      <c r="G46" s="4">
        <v>14.540249207691501</v>
      </c>
      <c r="H46" s="4">
        <v>15.4548867608073</v>
      </c>
      <c r="I46" s="4">
        <v>15.379385742208401</v>
      </c>
      <c r="J46" s="4">
        <v>15.100620684255199</v>
      </c>
      <c r="K46" s="9">
        <v>10.1937898032697</v>
      </c>
      <c r="L46" s="9">
        <v>10.114656757726801</v>
      </c>
      <c r="M46" s="9">
        <v>10.3370730706744</v>
      </c>
      <c r="N46" s="9">
        <v>10.274632452014201</v>
      </c>
      <c r="O46" s="9">
        <v>9.7678570906287305</v>
      </c>
      <c r="P46" s="9">
        <v>9.3999966112563893</v>
      </c>
      <c r="Q46" s="9">
        <v>8.98898713620693</v>
      </c>
      <c r="R46" s="9"/>
      <c r="S46" s="9"/>
      <c r="T46" s="9"/>
      <c r="U46" s="9"/>
      <c r="V46" s="9"/>
      <c r="W46" s="9"/>
      <c r="X46" s="9"/>
      <c r="Y46" s="9"/>
      <c r="Z46" s="9"/>
    </row>
    <row r="47" spans="1:26" x14ac:dyDescent="0.25">
      <c r="A47" s="12" t="s">
        <v>35</v>
      </c>
      <c r="B47" s="2" t="s">
        <v>66</v>
      </c>
      <c r="C47" s="14" t="s">
        <v>133</v>
      </c>
      <c r="D47" s="15">
        <v>30.346625360232402</v>
      </c>
      <c r="E47" s="15">
        <v>21.270067141573399</v>
      </c>
      <c r="F47" s="15">
        <v>21.202368169347402</v>
      </c>
      <c r="G47" s="4">
        <v>24.002803143963501</v>
      </c>
      <c r="H47" s="4">
        <v>23.040567717926301</v>
      </c>
      <c r="I47" s="4">
        <v>24.989715892367201</v>
      </c>
      <c r="J47" s="4">
        <v>21.982561555817899</v>
      </c>
      <c r="K47" s="9">
        <v>46.180891784905803</v>
      </c>
      <c r="L47" s="9">
        <v>51.280224281339301</v>
      </c>
      <c r="M47" s="9">
        <v>53.007182643385903</v>
      </c>
      <c r="N47" s="9">
        <v>54.593422039429399</v>
      </c>
      <c r="O47" s="9">
        <v>56.239348722699397</v>
      </c>
      <c r="P47" s="9">
        <v>56.418261822229702</v>
      </c>
      <c r="Q47" s="9">
        <v>56.800690017061498</v>
      </c>
      <c r="R47" s="9"/>
      <c r="S47" s="9"/>
      <c r="T47" s="9"/>
      <c r="U47" s="9"/>
      <c r="V47" s="9"/>
      <c r="W47" s="9"/>
      <c r="X47" s="9"/>
      <c r="Y47" s="9"/>
      <c r="Z47" s="9"/>
    </row>
    <row r="48" spans="1:26" x14ac:dyDescent="0.25">
      <c r="A48" s="12" t="s">
        <v>36</v>
      </c>
      <c r="B48" s="2" t="s">
        <v>67</v>
      </c>
      <c r="C48" s="14" t="s">
        <v>134</v>
      </c>
      <c r="D48" s="15">
        <v>36.872789200326501</v>
      </c>
      <c r="E48" s="15">
        <v>50.169402595010297</v>
      </c>
      <c r="F48" s="15">
        <v>50.5560197660566</v>
      </c>
      <c r="G48" s="4">
        <v>59.593950463659098</v>
      </c>
      <c r="H48" s="4">
        <v>54.753342995543598</v>
      </c>
      <c r="I48" s="4">
        <v>56.014189089989998</v>
      </c>
      <c r="J48" s="4">
        <v>53.067340884267303</v>
      </c>
      <c r="K48" s="9">
        <v>57.073407139173597</v>
      </c>
      <c r="L48" s="9">
        <v>58.304347898864499</v>
      </c>
      <c r="M48" s="9">
        <v>62.118105183590004</v>
      </c>
      <c r="N48" s="9">
        <v>64.396268823669601</v>
      </c>
      <c r="O48" s="9">
        <v>64.956686682769302</v>
      </c>
      <c r="P48" s="9">
        <v>65.435749681973704</v>
      </c>
      <c r="Q48" s="9">
        <v>63.532846188830597</v>
      </c>
      <c r="R48" s="9"/>
      <c r="S48" s="9"/>
      <c r="T48" s="9"/>
      <c r="U48" s="9"/>
      <c r="V48" s="9"/>
      <c r="W48" s="9"/>
      <c r="X48" s="9"/>
      <c r="Y48" s="9"/>
      <c r="Z48" s="9"/>
    </row>
    <row r="49" spans="1:26" x14ac:dyDescent="0.25">
      <c r="A49" s="12"/>
      <c r="B49" s="7" t="s">
        <v>68</v>
      </c>
      <c r="C49" s="14" t="s">
        <v>135</v>
      </c>
      <c r="D49" s="15">
        <v>10.282349329433201</v>
      </c>
      <c r="E49" s="15">
        <v>10.453558444241001</v>
      </c>
      <c r="F49" s="15">
        <v>10.2213890517557</v>
      </c>
      <c r="G49" s="4">
        <v>11.580705727130001</v>
      </c>
      <c r="H49" s="4">
        <v>11.3199392797949</v>
      </c>
      <c r="I49" s="4">
        <v>11.4129586758228</v>
      </c>
      <c r="J49" s="4">
        <v>11.0988849269448</v>
      </c>
      <c r="K49" s="9">
        <v>12.478854649508399</v>
      </c>
      <c r="L49" s="9">
        <v>12.8602173295076</v>
      </c>
      <c r="M49" s="9">
        <v>13.514927355337299</v>
      </c>
      <c r="N49" s="9">
        <v>13.5337232184858</v>
      </c>
      <c r="O49" s="9">
        <v>13.242469365655699</v>
      </c>
      <c r="P49" s="9">
        <v>13.255017092040699</v>
      </c>
      <c r="Q49" s="9">
        <v>13.052981914445599</v>
      </c>
      <c r="R49" s="9"/>
      <c r="S49" s="9"/>
      <c r="T49" s="9"/>
      <c r="U49" s="9"/>
      <c r="V49" s="9"/>
      <c r="W49" s="9"/>
      <c r="X49" s="9"/>
      <c r="Y49" s="9"/>
      <c r="Z49" s="9"/>
    </row>
    <row r="50" spans="1:26" x14ac:dyDescent="0.25">
      <c r="A50" s="12"/>
      <c r="B50" s="7" t="s">
        <v>69</v>
      </c>
      <c r="C50" s="14" t="s">
        <v>136</v>
      </c>
      <c r="D50" s="15">
        <v>0.54912310977717305</v>
      </c>
      <c r="E50" s="15">
        <v>1.4484078934350699</v>
      </c>
      <c r="F50" s="15">
        <v>1.48788263796369</v>
      </c>
      <c r="G50" s="4">
        <v>1.73629473162656</v>
      </c>
      <c r="H50" s="4">
        <v>1.60038429187524</v>
      </c>
      <c r="I50" s="4">
        <v>1.56531131642318</v>
      </c>
      <c r="J50" s="4">
        <v>1.2369055351009299</v>
      </c>
      <c r="K50" s="9">
        <v>0.71674265985575203</v>
      </c>
      <c r="L50" s="9">
        <v>0.74353215373449999</v>
      </c>
      <c r="M50" s="9">
        <v>0.89624229291921598</v>
      </c>
      <c r="N50" s="9">
        <v>0.93932058018495401</v>
      </c>
      <c r="O50" s="9">
        <v>0.95766566951219101</v>
      </c>
      <c r="P50" s="9">
        <v>0.95046789815781496</v>
      </c>
      <c r="Q50" s="9">
        <v>1.02637287970756</v>
      </c>
      <c r="R50" s="9"/>
      <c r="S50" s="9"/>
      <c r="T50" s="9"/>
      <c r="U50" s="9"/>
      <c r="V50" s="9"/>
      <c r="W50" s="9"/>
      <c r="X50" s="9"/>
      <c r="Y50" s="9"/>
      <c r="Z50" s="9"/>
    </row>
    <row r="51" spans="1:26" x14ac:dyDescent="0.25">
      <c r="A51" s="12"/>
      <c r="B51" s="7" t="s">
        <v>70</v>
      </c>
      <c r="C51" s="14" t="s">
        <v>137</v>
      </c>
      <c r="D51" s="15">
        <v>8.7545976151295903</v>
      </c>
      <c r="E51" s="15">
        <v>6.8945831808534397</v>
      </c>
      <c r="F51" s="15">
        <v>6.7934190285706304</v>
      </c>
      <c r="G51" s="4">
        <v>6.9668778138126397</v>
      </c>
      <c r="H51" s="4">
        <v>6.3962099041240199</v>
      </c>
      <c r="I51" s="4">
        <v>5.9596945468326403</v>
      </c>
      <c r="J51" s="4">
        <v>5.7613100893165896</v>
      </c>
      <c r="K51" s="9">
        <v>4.9870738700465296</v>
      </c>
      <c r="L51" s="9">
        <v>5.3789040961166101</v>
      </c>
      <c r="M51" s="9">
        <v>5.2018515725748404</v>
      </c>
      <c r="N51" s="9">
        <v>5.0642179501326403</v>
      </c>
      <c r="O51" s="9">
        <v>4.7206481135490099</v>
      </c>
      <c r="P51" s="9">
        <v>4.5231680374838898</v>
      </c>
      <c r="Q51" s="9">
        <v>4.3800386971184997</v>
      </c>
      <c r="R51" s="9"/>
      <c r="S51" s="9"/>
      <c r="T51" s="9"/>
      <c r="U51" s="9"/>
      <c r="V51" s="9"/>
      <c r="W51" s="9"/>
      <c r="X51" s="9"/>
      <c r="Y51" s="9"/>
      <c r="Z51" s="9"/>
    </row>
    <row r="52" spans="1:26" x14ac:dyDescent="0.25">
      <c r="A52" s="12"/>
      <c r="B52" s="7" t="s">
        <v>71</v>
      </c>
      <c r="C52" s="14" t="s">
        <v>138</v>
      </c>
      <c r="D52" s="15">
        <v>2.2187242754868501</v>
      </c>
      <c r="E52" s="15">
        <v>3.3500484476626</v>
      </c>
      <c r="F52" s="15">
        <v>3.3103449267576202</v>
      </c>
      <c r="G52" s="4">
        <v>3.8560430963839298</v>
      </c>
      <c r="H52" s="4">
        <v>3.7404130213484401</v>
      </c>
      <c r="I52" s="4">
        <v>3.7234876492755702</v>
      </c>
      <c r="J52" s="4">
        <v>3.7387570338738798</v>
      </c>
      <c r="K52" s="9">
        <v>4.1804766162740004</v>
      </c>
      <c r="L52" s="9">
        <v>4.4558732832613801</v>
      </c>
      <c r="M52" s="9">
        <v>4.6394414590236401</v>
      </c>
      <c r="N52" s="9">
        <v>4.8484019773796199</v>
      </c>
      <c r="O52" s="9">
        <v>4.7686587217677401</v>
      </c>
      <c r="P52" s="9">
        <v>4.7781061067080399</v>
      </c>
      <c r="Q52" s="9">
        <v>4.7969603367664497</v>
      </c>
      <c r="R52" s="9"/>
      <c r="S52" s="9"/>
      <c r="T52" s="9"/>
      <c r="U52" s="9"/>
      <c r="V52" s="9"/>
      <c r="W52" s="9"/>
      <c r="X52" s="9"/>
      <c r="Y52" s="9"/>
      <c r="Z52" s="9"/>
    </row>
    <row r="53" spans="1:26" x14ac:dyDescent="0.25">
      <c r="A53" s="12" t="s">
        <v>37</v>
      </c>
      <c r="B53" s="7" t="s">
        <v>72</v>
      </c>
      <c r="C53" s="14" t="s">
        <v>139</v>
      </c>
      <c r="D53" s="15">
        <v>190.05034965902101</v>
      </c>
      <c r="E53" s="15">
        <v>153.226412652352</v>
      </c>
      <c r="F53" s="15">
        <v>152.515620040866</v>
      </c>
      <c r="G53" s="4">
        <v>180.078220978671</v>
      </c>
      <c r="H53" s="4">
        <v>194.717680327925</v>
      </c>
      <c r="I53" s="4">
        <v>198.57947594709901</v>
      </c>
      <c r="J53" s="4">
        <v>195.294846742506</v>
      </c>
      <c r="K53" s="9">
        <v>222.749160364815</v>
      </c>
      <c r="L53" s="9">
        <v>232.546294627983</v>
      </c>
      <c r="M53" s="9">
        <v>248.93156032597301</v>
      </c>
      <c r="N53" s="9">
        <v>262.26673707581301</v>
      </c>
      <c r="O53" s="9">
        <v>278.596805918565</v>
      </c>
      <c r="P53" s="9">
        <v>277.74042225291299</v>
      </c>
      <c r="Q53" s="9">
        <v>301.787096555049</v>
      </c>
      <c r="R53" s="9"/>
      <c r="S53" s="9"/>
      <c r="T53" s="9"/>
      <c r="U53" s="9"/>
      <c r="V53" s="9"/>
      <c r="W53" s="9"/>
      <c r="X53" s="9"/>
      <c r="Y53" s="9"/>
      <c r="Z53" s="9"/>
    </row>
    <row r="54" spans="1:26" x14ac:dyDescent="0.25">
      <c r="A54" s="12"/>
      <c r="B54" s="7" t="s">
        <v>73</v>
      </c>
      <c r="C54" s="14" t="s">
        <v>140</v>
      </c>
      <c r="D54" s="15">
        <v>1.7584294656674799</v>
      </c>
      <c r="E54" s="15">
        <v>2.3489125182113</v>
      </c>
      <c r="F54" s="15">
        <v>2.35013587956167</v>
      </c>
      <c r="G54" s="4">
        <v>2.7651279680300802</v>
      </c>
      <c r="H54" s="4">
        <v>2.9491195676072302</v>
      </c>
      <c r="I54" s="4">
        <v>2.89856931544958</v>
      </c>
      <c r="J54" s="4">
        <v>2.7278828411913998</v>
      </c>
      <c r="K54" s="9">
        <v>1.6445587105131101</v>
      </c>
      <c r="L54" s="9">
        <v>1.8751401312440099</v>
      </c>
      <c r="M54" s="9">
        <v>1.95054535642023</v>
      </c>
      <c r="N54" s="9">
        <v>2.1216985161806599</v>
      </c>
      <c r="O54" s="9">
        <v>1.9936764010610299</v>
      </c>
      <c r="P54" s="9">
        <v>2.0123048910169299</v>
      </c>
      <c r="Q54" s="9">
        <v>1.88777783985669</v>
      </c>
      <c r="R54" s="9"/>
      <c r="S54" s="9"/>
      <c r="T54" s="9"/>
      <c r="U54" s="9"/>
      <c r="V54" s="9"/>
      <c r="W54" s="9"/>
      <c r="X54" s="9"/>
      <c r="Y54" s="9"/>
      <c r="Z54" s="9"/>
    </row>
    <row r="55" spans="1:26" x14ac:dyDescent="0.25">
      <c r="A55" s="12"/>
      <c r="B55" s="7" t="s">
        <v>74</v>
      </c>
      <c r="C55" s="14" t="s">
        <v>154</v>
      </c>
      <c r="D55" s="15">
        <v>1.8820113797929801</v>
      </c>
      <c r="E55" s="15">
        <v>2.3046881301946098</v>
      </c>
      <c r="F55" s="15">
        <v>2.2192374683629899</v>
      </c>
      <c r="G55" s="4">
        <v>2.6428017136981001</v>
      </c>
      <c r="H55" s="4">
        <v>2.51182327684878</v>
      </c>
      <c r="I55" s="4">
        <v>2.5032221309312801</v>
      </c>
      <c r="J55" s="4">
        <v>2.2686016147869799</v>
      </c>
      <c r="K55" s="9">
        <v>1.5870151962639001</v>
      </c>
      <c r="L55" s="9">
        <v>1.4770448044639499</v>
      </c>
      <c r="M55" s="9">
        <v>1.5186863277415501</v>
      </c>
      <c r="N55" s="9">
        <v>1.3028520766751599</v>
      </c>
      <c r="O55" s="9">
        <v>1.3320924404261301</v>
      </c>
      <c r="P55" s="9">
        <v>1.1673708423615301</v>
      </c>
      <c r="Q55" s="9">
        <v>1.1067964652240401</v>
      </c>
      <c r="R55" s="9"/>
      <c r="S55" s="9"/>
      <c r="T55" s="9"/>
      <c r="U55" s="9"/>
      <c r="V55" s="9"/>
      <c r="W55" s="9"/>
      <c r="X55" s="9"/>
      <c r="Y55" s="9"/>
      <c r="Z55" s="9"/>
    </row>
    <row r="56" spans="1:26" ht="21" x14ac:dyDescent="0.25">
      <c r="A56" s="12"/>
      <c r="B56" s="7" t="s">
        <v>75</v>
      </c>
      <c r="C56" s="14" t="s">
        <v>141</v>
      </c>
      <c r="D56" s="15">
        <v>24.097911550998301</v>
      </c>
      <c r="E56" s="15">
        <v>19.081817218992899</v>
      </c>
      <c r="F56" s="15">
        <v>18.566732382271098</v>
      </c>
      <c r="G56" s="4">
        <v>21.478510740428199</v>
      </c>
      <c r="H56" s="4">
        <v>20.0338304449883</v>
      </c>
      <c r="I56" s="4">
        <v>19.8788810017546</v>
      </c>
      <c r="J56" s="4">
        <v>20.759950324670999</v>
      </c>
      <c r="K56" s="9">
        <v>21.067338616829701</v>
      </c>
      <c r="L56" s="9">
        <v>18.483368371272999</v>
      </c>
      <c r="M56" s="9">
        <v>18.616516170743399</v>
      </c>
      <c r="N56" s="9">
        <v>19.517214938107902</v>
      </c>
      <c r="O56" s="9">
        <v>19.825232898537401</v>
      </c>
      <c r="P56" s="9">
        <v>19.955015961704301</v>
      </c>
      <c r="Q56" s="9">
        <v>19.948390028904701</v>
      </c>
      <c r="R56" s="9"/>
      <c r="S56" s="9"/>
      <c r="T56" s="9"/>
      <c r="U56" s="9"/>
      <c r="V56" s="9"/>
      <c r="W56" s="9"/>
      <c r="X56" s="9"/>
      <c r="Y56" s="9"/>
      <c r="Z56" s="9"/>
    </row>
    <row r="57" spans="1:26" x14ac:dyDescent="0.25">
      <c r="A57" s="12" t="s">
        <v>39</v>
      </c>
      <c r="B57" s="7" t="s">
        <v>76</v>
      </c>
      <c r="C57" s="14" t="s">
        <v>142</v>
      </c>
      <c r="D57" s="15">
        <v>23.646117982160199</v>
      </c>
      <c r="E57" s="15">
        <v>25.749666266930099</v>
      </c>
      <c r="F57" s="15">
        <v>24.9744088076385</v>
      </c>
      <c r="G57" s="4">
        <v>28.3818208012793</v>
      </c>
      <c r="H57" s="4">
        <v>28.1017207288135</v>
      </c>
      <c r="I57" s="4">
        <v>27.895268833892199</v>
      </c>
      <c r="J57" s="4">
        <v>27.4891095496092</v>
      </c>
      <c r="K57" s="9">
        <v>23.600275110063901</v>
      </c>
      <c r="L57" s="9">
        <v>17.342536516895802</v>
      </c>
      <c r="M57" s="9">
        <v>15.503514377050299</v>
      </c>
      <c r="N57" s="9">
        <v>15.347307864543801</v>
      </c>
      <c r="O57" s="9">
        <v>14.818455031463101</v>
      </c>
      <c r="P57" s="9">
        <v>14.393985791053</v>
      </c>
      <c r="Q57" s="9">
        <v>14.4747685168667</v>
      </c>
      <c r="R57" s="9"/>
      <c r="S57" s="9"/>
      <c r="T57" s="9"/>
      <c r="U57" s="9"/>
      <c r="V57" s="9"/>
      <c r="W57" s="9"/>
      <c r="X57" s="9"/>
      <c r="Y57" s="9"/>
      <c r="Z57" s="9"/>
    </row>
    <row r="58" spans="1:26" x14ac:dyDescent="0.25">
      <c r="A58" s="12" t="s">
        <v>40</v>
      </c>
      <c r="B58" s="7" t="s">
        <v>38</v>
      </c>
      <c r="C58" s="14" t="s">
        <v>143</v>
      </c>
      <c r="D58" s="15">
        <v>5.2579269251564504</v>
      </c>
      <c r="E58" s="15">
        <v>9.6400523265170293</v>
      </c>
      <c r="F58" s="15">
        <v>9.5127840645751292</v>
      </c>
      <c r="G58" s="4">
        <v>11.8181142217417</v>
      </c>
      <c r="H58" s="4">
        <v>11.8908550381576</v>
      </c>
      <c r="I58" s="4">
        <v>12.246867573926901</v>
      </c>
      <c r="J58" s="4">
        <v>13.039606331725301</v>
      </c>
      <c r="K58" s="9">
        <v>7.8525416445374496</v>
      </c>
      <c r="L58" s="9">
        <v>7.7022226284278101</v>
      </c>
      <c r="M58" s="9">
        <v>7.6844314132824199</v>
      </c>
      <c r="N58" s="9">
        <v>7.8202291240938804</v>
      </c>
      <c r="O58" s="9">
        <v>7.44593403375025</v>
      </c>
      <c r="P58" s="9">
        <v>7.3745793391163197</v>
      </c>
      <c r="Q58" s="9">
        <v>7.3974537935469096</v>
      </c>
      <c r="R58" s="9"/>
      <c r="S58" s="9"/>
      <c r="T58" s="9"/>
      <c r="U58" s="9"/>
      <c r="V58" s="9"/>
      <c r="W58" s="9"/>
      <c r="X58" s="9"/>
      <c r="Y58" s="9"/>
      <c r="Z58" s="9"/>
    </row>
    <row r="59" spans="1:26" x14ac:dyDescent="0.25">
      <c r="A59" s="12" t="s">
        <v>42</v>
      </c>
      <c r="B59" s="2" t="s">
        <v>77</v>
      </c>
      <c r="C59" s="14" t="s">
        <v>144</v>
      </c>
      <c r="D59" s="16">
        <v>26.102137830868301</v>
      </c>
      <c r="E59" s="16">
        <v>26.3691832744984</v>
      </c>
      <c r="F59" s="16">
        <v>26.109364306215799</v>
      </c>
      <c r="G59" s="4">
        <v>30.8376902708602</v>
      </c>
      <c r="H59" s="4">
        <v>30.673055955451002</v>
      </c>
      <c r="I59" s="4">
        <v>30.8563389944498</v>
      </c>
      <c r="J59" s="4">
        <v>30.440023964476001</v>
      </c>
      <c r="K59" s="9">
        <v>31.227432141994001</v>
      </c>
      <c r="L59" s="9">
        <v>30.735623715141202</v>
      </c>
      <c r="M59" s="9">
        <v>30.839358265556999</v>
      </c>
      <c r="N59" s="9">
        <v>30.6569580749468</v>
      </c>
      <c r="O59" s="9">
        <v>29.3896279764468</v>
      </c>
      <c r="P59" s="9">
        <v>30.390463765370001</v>
      </c>
      <c r="Q59" s="9">
        <v>29.501865539902202</v>
      </c>
      <c r="R59" s="9"/>
      <c r="S59" s="9"/>
      <c r="T59" s="9"/>
      <c r="U59" s="9"/>
      <c r="V59" s="9"/>
      <c r="W59" s="9"/>
      <c r="X59" s="9"/>
      <c r="Y59" s="9"/>
      <c r="Z59" s="9"/>
    </row>
    <row r="60" spans="1:26" x14ac:dyDescent="0.25">
      <c r="A60" s="12"/>
      <c r="B60" s="2" t="s">
        <v>78</v>
      </c>
      <c r="C60" s="14" t="s">
        <v>155</v>
      </c>
      <c r="D60" s="16">
        <v>6.1185869243573796</v>
      </c>
      <c r="E60" s="16">
        <v>6.9445895027995599</v>
      </c>
      <c r="F60" s="16">
        <v>6.9583464403046102</v>
      </c>
      <c r="G60" s="4">
        <v>8.3760702613440596</v>
      </c>
      <c r="H60" s="4">
        <v>9.2988278251104006</v>
      </c>
      <c r="I60" s="4">
        <v>9.4554271804579493</v>
      </c>
      <c r="J60" s="4">
        <v>9.6612930722407899</v>
      </c>
      <c r="K60" s="9">
        <v>7.4635914368313303</v>
      </c>
      <c r="L60" s="9">
        <v>7.1386232695699796</v>
      </c>
      <c r="M60" s="9">
        <v>7.0985728471684801</v>
      </c>
      <c r="N60" s="9">
        <v>7.0314116524995196</v>
      </c>
      <c r="O60" s="9">
        <v>7.1803661708230297</v>
      </c>
      <c r="P60" s="9">
        <v>7.21840790411495</v>
      </c>
      <c r="Q60" s="9">
        <v>7.2582130031887404</v>
      </c>
      <c r="R60" s="9"/>
      <c r="S60" s="9"/>
      <c r="T60" s="9"/>
      <c r="U60" s="9"/>
      <c r="V60" s="9"/>
      <c r="W60" s="9"/>
      <c r="X60" s="9"/>
      <c r="Y60" s="9"/>
      <c r="Z60" s="9"/>
    </row>
    <row r="61" spans="1:26" ht="21" x14ac:dyDescent="0.25">
      <c r="A61" s="12" t="s">
        <v>84</v>
      </c>
      <c r="B61" s="2" t="s">
        <v>79</v>
      </c>
      <c r="C61" s="14" t="s">
        <v>156</v>
      </c>
      <c r="D61" s="16">
        <v>2.9030397373817198</v>
      </c>
      <c r="E61" s="16">
        <v>2.9059795506307702</v>
      </c>
      <c r="F61" s="16">
        <v>2.8500409743760899</v>
      </c>
      <c r="G61" s="4">
        <v>3.3572883765811299</v>
      </c>
      <c r="H61" s="4">
        <v>3.3316640521940699</v>
      </c>
      <c r="I61" s="4">
        <v>3.4046890399083898</v>
      </c>
      <c r="J61" s="4">
        <v>3.5655968903090902</v>
      </c>
      <c r="K61" s="9">
        <v>2.81219728767597</v>
      </c>
      <c r="L61" s="9">
        <v>2.6298643704489799</v>
      </c>
      <c r="M61" s="9">
        <v>2.5996157996081499</v>
      </c>
      <c r="N61" s="9">
        <v>2.6338044555386002</v>
      </c>
      <c r="O61" s="9">
        <v>2.6211907514672999</v>
      </c>
      <c r="P61" s="9">
        <v>2.5576967041135501</v>
      </c>
      <c r="Q61" s="9">
        <v>2.5646962585002</v>
      </c>
      <c r="R61" s="9"/>
      <c r="S61" s="9"/>
      <c r="T61" s="9"/>
      <c r="U61" s="9"/>
      <c r="V61" s="9"/>
      <c r="W61" s="9"/>
      <c r="X61" s="9"/>
      <c r="Y61" s="9"/>
      <c r="Z61" s="9"/>
    </row>
    <row r="62" spans="1:26" x14ac:dyDescent="0.25">
      <c r="A62" s="12"/>
      <c r="B62" s="2" t="s">
        <v>20</v>
      </c>
      <c r="C62" s="14" t="s">
        <v>145</v>
      </c>
      <c r="D62" s="16">
        <v>3.68184485773422</v>
      </c>
      <c r="E62" s="16">
        <v>3.41815942642131</v>
      </c>
      <c r="F62" s="16">
        <v>3.3096723002628501</v>
      </c>
      <c r="G62" s="4">
        <v>3.8346754638257901</v>
      </c>
      <c r="H62" s="4">
        <v>3.5959774850406201</v>
      </c>
      <c r="I62" s="4">
        <v>3.7280870632281902</v>
      </c>
      <c r="J62" s="4">
        <v>3.8716443301225398</v>
      </c>
      <c r="K62" s="9">
        <v>3.7604648339425899</v>
      </c>
      <c r="L62" s="9">
        <v>3.5332108598755698</v>
      </c>
      <c r="M62" s="9">
        <v>3.5496059080333402</v>
      </c>
      <c r="N62" s="9">
        <v>3.7792653992420999</v>
      </c>
      <c r="O62" s="9">
        <v>3.9250406983974599</v>
      </c>
      <c r="P62" s="9">
        <v>3.7069636009414499</v>
      </c>
      <c r="Q62" s="9">
        <v>3.6805958209432301</v>
      </c>
      <c r="R62" s="9"/>
      <c r="S62" s="9"/>
      <c r="T62" s="9"/>
      <c r="U62" s="9"/>
      <c r="V62" s="9"/>
      <c r="W62" s="9"/>
      <c r="X62" s="9"/>
      <c r="Y62" s="9"/>
      <c r="Z62" s="9"/>
    </row>
    <row r="63" spans="1:26" x14ac:dyDescent="0.25">
      <c r="A63" s="12" t="s">
        <v>85</v>
      </c>
      <c r="B63" s="2" t="s">
        <v>80</v>
      </c>
      <c r="C63" s="14" t="s">
        <v>146</v>
      </c>
      <c r="D63" s="16">
        <v>1.96595406199054</v>
      </c>
      <c r="E63" s="16">
        <v>2.8778461439158902</v>
      </c>
      <c r="F63" s="16">
        <v>2.9738407649467198</v>
      </c>
      <c r="G63" s="4">
        <v>3.3738036680024801</v>
      </c>
      <c r="H63" s="4">
        <v>3.4778783736982799</v>
      </c>
      <c r="I63" s="4">
        <v>3.3313046651763001</v>
      </c>
      <c r="J63" s="4">
        <v>3.3959187217994198</v>
      </c>
      <c r="K63" s="9">
        <v>2.5908361517160898</v>
      </c>
      <c r="L63" s="9">
        <v>2.5921634251018202</v>
      </c>
      <c r="M63" s="9">
        <v>2.5598824168908401</v>
      </c>
      <c r="N63" s="9">
        <v>2.41621623450005</v>
      </c>
      <c r="O63" s="9">
        <v>2.2426927578189102</v>
      </c>
      <c r="P63" s="9">
        <v>2.2152716309362099</v>
      </c>
      <c r="Q63" s="9">
        <v>2.1550884153132199</v>
      </c>
      <c r="R63" s="9"/>
      <c r="S63" s="9"/>
      <c r="T63" s="9"/>
      <c r="U63" s="9"/>
      <c r="V63" s="9"/>
      <c r="W63" s="9"/>
      <c r="X63" s="9"/>
      <c r="Y63" s="9"/>
      <c r="Z63" s="9"/>
    </row>
    <row r="64" spans="1:26" x14ac:dyDescent="0.25">
      <c r="A64" s="12"/>
      <c r="B64" s="2" t="s">
        <v>41</v>
      </c>
      <c r="C64" s="14" t="s">
        <v>147</v>
      </c>
      <c r="D64" s="16">
        <v>0.70583755475340504</v>
      </c>
      <c r="E64" s="16">
        <v>0.86134743354926302</v>
      </c>
      <c r="F64" s="16">
        <v>0.82369814280216103</v>
      </c>
      <c r="G64" s="4">
        <v>0.85475089523045</v>
      </c>
      <c r="H64" s="4">
        <v>0.78268751867792796</v>
      </c>
      <c r="I64" s="4">
        <v>0.857714756625366</v>
      </c>
      <c r="J64" s="4">
        <v>0.76085445660798401</v>
      </c>
      <c r="K64" s="9">
        <v>0.80896609834219502</v>
      </c>
      <c r="L64" s="9">
        <v>0.78846126884493295</v>
      </c>
      <c r="M64" s="9">
        <v>0.79240421105152004</v>
      </c>
      <c r="N64" s="9">
        <v>0.85258906147080904</v>
      </c>
      <c r="O64" s="9">
        <v>0.76223512043225905</v>
      </c>
      <c r="P64" s="9">
        <v>0.81467233836603004</v>
      </c>
      <c r="Q64" s="9">
        <v>0.76827801849990496</v>
      </c>
      <c r="R64" s="9"/>
      <c r="S64" s="9"/>
      <c r="T64" s="9"/>
      <c r="U64" s="9"/>
      <c r="V64" s="9"/>
      <c r="W64" s="9"/>
      <c r="X64" s="9"/>
      <c r="Y64" s="9"/>
      <c r="Z64" s="9"/>
    </row>
    <row r="65" spans="1:26" x14ac:dyDescent="0.25">
      <c r="A65" s="12"/>
      <c r="B65" s="2" t="s">
        <v>81</v>
      </c>
      <c r="C65" s="14" t="s">
        <v>148</v>
      </c>
      <c r="D65" s="16">
        <v>6.3646046346606697</v>
      </c>
      <c r="E65" s="16">
        <v>6.8614224168017799</v>
      </c>
      <c r="F65" s="16">
        <v>6.73190884883459</v>
      </c>
      <c r="G65" s="4">
        <v>7.5108380555494101</v>
      </c>
      <c r="H65" s="4">
        <v>7.1074589261004997</v>
      </c>
      <c r="I65" s="4">
        <v>7.1367614300913598</v>
      </c>
      <c r="J65" s="4">
        <v>7.0761952686025502</v>
      </c>
      <c r="K65" s="9">
        <v>7.1532032369438303</v>
      </c>
      <c r="L65" s="9">
        <v>7.0651954975144502</v>
      </c>
      <c r="M65" s="9">
        <v>7.2002531464908204</v>
      </c>
      <c r="N65" s="9">
        <v>7.3323330212328397</v>
      </c>
      <c r="O65" s="9">
        <v>7.2614837257203</v>
      </c>
      <c r="P65" s="9">
        <v>7.2792792120614402</v>
      </c>
      <c r="Q65" s="9">
        <v>7.04620964760257</v>
      </c>
      <c r="R65" s="9"/>
      <c r="S65" s="9"/>
      <c r="T65" s="9"/>
      <c r="U65" s="9"/>
      <c r="V65" s="9"/>
      <c r="W65" s="9"/>
      <c r="X65" s="9"/>
      <c r="Y65" s="9"/>
      <c r="Z65" s="9"/>
    </row>
    <row r="66" spans="1:26" ht="21" x14ac:dyDescent="0.25">
      <c r="A66" s="12" t="s">
        <v>86</v>
      </c>
      <c r="B66" s="2" t="s">
        <v>82</v>
      </c>
      <c r="C66" s="14" t="s">
        <v>157</v>
      </c>
      <c r="D66" s="16">
        <v>0</v>
      </c>
      <c r="E66" s="16">
        <v>0</v>
      </c>
      <c r="F66" s="16">
        <v>0</v>
      </c>
      <c r="G66" s="4">
        <v>0</v>
      </c>
      <c r="H66" s="4">
        <v>0</v>
      </c>
      <c r="I66" s="4">
        <v>0</v>
      </c>
      <c r="J66" s="4">
        <v>0</v>
      </c>
      <c r="K66" s="9">
        <v>0</v>
      </c>
      <c r="L66" s="9">
        <v>2.4289892274671999E-3</v>
      </c>
      <c r="M66" s="9">
        <v>1.1487573507358999E-2</v>
      </c>
      <c r="N66" s="9">
        <v>4.8960505718850401E-3</v>
      </c>
      <c r="O66" s="9">
        <v>4.2712380573482599E-3</v>
      </c>
      <c r="P66" s="9">
        <v>1.36450851945807E-3</v>
      </c>
      <c r="Q66" s="9">
        <v>1.57972728140865E-3</v>
      </c>
      <c r="R66" s="9"/>
      <c r="S66" s="9"/>
      <c r="T66" s="9"/>
      <c r="U66" s="9"/>
      <c r="V66" s="9"/>
      <c r="W66" s="9"/>
      <c r="X66" s="9"/>
      <c r="Y66" s="9"/>
      <c r="Z66" s="9"/>
    </row>
    <row r="67" spans="1:26" x14ac:dyDescent="0.25">
      <c r="A67" s="12" t="s">
        <v>87</v>
      </c>
      <c r="B67" s="2" t="s">
        <v>43</v>
      </c>
      <c r="C67" s="14" t="s">
        <v>149</v>
      </c>
      <c r="D67" s="16">
        <v>0.2511177919725</v>
      </c>
      <c r="E67" s="16">
        <v>0.21104098903827501</v>
      </c>
      <c r="F67" s="16">
        <v>0.18813982586478301</v>
      </c>
      <c r="G67" s="4">
        <v>0.26309883937042</v>
      </c>
      <c r="H67" s="4">
        <v>0.36076854945915898</v>
      </c>
      <c r="I67" s="4">
        <v>0.40125888353189498</v>
      </c>
      <c r="J67" s="4">
        <v>0.31398618814979701</v>
      </c>
      <c r="K67" s="9">
        <v>0.43516703692625103</v>
      </c>
      <c r="L67" s="9">
        <v>0.287585651168759</v>
      </c>
      <c r="M67" s="9">
        <v>0.377392492952348</v>
      </c>
      <c r="N67" s="9">
        <v>0.396072740003452</v>
      </c>
      <c r="O67" s="9">
        <v>0.346477505366866</v>
      </c>
      <c r="P67" s="9">
        <v>0.402055600577996</v>
      </c>
      <c r="Q67" s="9">
        <v>0.41742296165237802</v>
      </c>
      <c r="R67" s="9"/>
      <c r="S67" s="9"/>
      <c r="T67" s="9"/>
      <c r="U67" s="9"/>
      <c r="V67" s="9"/>
      <c r="W67" s="9"/>
      <c r="X67" s="9"/>
      <c r="Y67" s="9"/>
      <c r="Z67" s="9"/>
    </row>
    <row r="68" spans="1:26" ht="13.2" customHeight="1" x14ac:dyDescent="0.25">
      <c r="A68" s="20" t="s">
        <v>158</v>
      </c>
      <c r="B68" s="20"/>
      <c r="C68" s="20"/>
      <c r="D68" s="17">
        <v>1524.2910286855399</v>
      </c>
      <c r="E68" s="17">
        <v>1574.9080481302899</v>
      </c>
      <c r="F68" s="17">
        <v>1656.21903416022</v>
      </c>
      <c r="G68" s="4">
        <v>1778.73966884581</v>
      </c>
      <c r="H68" s="4">
        <v>1729.8637976212201</v>
      </c>
      <c r="I68" s="4">
        <v>1754.5291885177501</v>
      </c>
      <c r="J68" s="4">
        <v>1720.0949816861901</v>
      </c>
      <c r="K68" s="9">
        <v>1773.5619658410899</v>
      </c>
      <c r="L68" s="9">
        <v>1813.62923203678</v>
      </c>
      <c r="M68" s="9">
        <v>1881.4292613923999</v>
      </c>
      <c r="N68" s="9">
        <v>1930.6499176718701</v>
      </c>
      <c r="O68" s="9">
        <v>1940.7522438153601</v>
      </c>
      <c r="P68" s="9">
        <v>1915.4600327433</v>
      </c>
      <c r="Q68" s="9">
        <v>1953.02008650424</v>
      </c>
      <c r="R68" s="9"/>
      <c r="S68" s="9"/>
      <c r="T68" s="9"/>
      <c r="U68" s="9"/>
      <c r="V68" s="9"/>
      <c r="W68" s="9"/>
      <c r="X68" s="9"/>
      <c r="Y68" s="9"/>
      <c r="Z68" s="9"/>
    </row>
    <row r="69" spans="1:26" ht="15" customHeight="1" x14ac:dyDescent="0.25">
      <c r="A69" s="20" t="s">
        <v>159</v>
      </c>
      <c r="B69" s="20"/>
      <c r="C69" s="20"/>
      <c r="D69" s="17">
        <v>60.664001545254401</v>
      </c>
      <c r="E69" s="17">
        <v>69.061070290668198</v>
      </c>
      <c r="F69" s="17">
        <v>70.393126705182297</v>
      </c>
      <c r="G69" s="4">
        <v>72.895921000764901</v>
      </c>
      <c r="H69" s="4">
        <v>72.753809303554604</v>
      </c>
      <c r="I69" s="4">
        <v>76.537023583855103</v>
      </c>
      <c r="J69" s="4">
        <v>72.655896549041302</v>
      </c>
      <c r="K69" s="9">
        <v>70.932671610351804</v>
      </c>
      <c r="L69" s="9">
        <v>72.979723430684999</v>
      </c>
      <c r="M69" s="9">
        <v>79.675889643675106</v>
      </c>
      <c r="N69" s="9">
        <v>84.977200366778902</v>
      </c>
      <c r="O69" s="9">
        <v>124.79083887642599</v>
      </c>
      <c r="P69" s="9">
        <v>126.576370982255</v>
      </c>
      <c r="Q69" s="9">
        <v>128.34404776702701</v>
      </c>
      <c r="R69" s="9"/>
      <c r="S69" s="9"/>
      <c r="T69" s="9"/>
      <c r="U69" s="9"/>
      <c r="V69" s="9"/>
      <c r="W69" s="9"/>
      <c r="X69" s="9"/>
      <c r="Y69" s="9"/>
      <c r="Z69" s="9"/>
    </row>
    <row r="70" spans="1:26" ht="13.2" customHeight="1" x14ac:dyDescent="0.25">
      <c r="A70" s="21" t="s">
        <v>160</v>
      </c>
      <c r="B70" s="21"/>
      <c r="C70" s="21"/>
      <c r="D70" s="17">
        <v>7.71218713617957</v>
      </c>
      <c r="E70" s="17">
        <v>7.8588021799332299</v>
      </c>
      <c r="F70" s="17">
        <v>7.95032836519266</v>
      </c>
      <c r="G70" s="4">
        <v>9.7411678510648496</v>
      </c>
      <c r="H70" s="4">
        <v>13.1617557341538</v>
      </c>
      <c r="I70" s="4">
        <v>14.297531539157401</v>
      </c>
      <c r="J70" s="4">
        <v>15.594427490493301</v>
      </c>
      <c r="K70" s="9">
        <v>16.585743038488701</v>
      </c>
      <c r="L70" s="9">
        <v>15.0173640996084</v>
      </c>
      <c r="M70" s="9">
        <v>15.708847871290899</v>
      </c>
      <c r="N70" s="9">
        <v>17.4931001536556</v>
      </c>
      <c r="O70" s="9">
        <v>17.642641056447001</v>
      </c>
      <c r="P70" s="9">
        <v>17.8787713676798</v>
      </c>
      <c r="Q70" s="9">
        <v>28.719417250718202</v>
      </c>
      <c r="R70" s="9"/>
      <c r="S70" s="9"/>
      <c r="T70" s="9"/>
      <c r="U70" s="9"/>
      <c r="V70" s="9"/>
      <c r="W70" s="9"/>
      <c r="X70" s="9"/>
      <c r="Y70" s="9"/>
      <c r="Z70" s="9"/>
    </row>
    <row r="72" spans="1:26" x14ac:dyDescent="0.25">
      <c r="D72" s="6"/>
      <c r="E72" s="6"/>
      <c r="F72" s="6"/>
      <c r="G72" s="6"/>
    </row>
    <row r="73" spans="1:26" x14ac:dyDescent="0.25">
      <c r="D73" s="6"/>
      <c r="E73" s="6"/>
      <c r="F73" s="6"/>
      <c r="G73" s="6"/>
    </row>
  </sheetData>
  <mergeCells count="5">
    <mergeCell ref="A68:C68"/>
    <mergeCell ref="A70:C70"/>
    <mergeCell ref="A2:C2"/>
    <mergeCell ref="A3:C3"/>
    <mergeCell ref="A69:C69"/>
  </mergeCells>
  <pageMargins left="0.75" right="0.75" top="1" bottom="1" header="0.5" footer="0.5"/>
  <pageSetup paperSize="9" orientation="portrait" r:id="rId1"/>
  <headerFooter alignWithMargins="0"/>
  <ignoredErrors>
    <ignoredError sqref="D2 D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73"/>
  <sheetViews>
    <sheetView workbookViewId="0">
      <pane xSplit="3" ySplit="1" topLeftCell="D2" activePane="bottomRight" state="frozen"/>
      <selection activeCell="P8" sqref="P8"/>
      <selection pane="topRight" activeCell="P8" sqref="P8"/>
      <selection pane="bottomLeft" activeCell="P8" sqref="P8"/>
      <selection pane="bottomRight"/>
    </sheetView>
  </sheetViews>
  <sheetFormatPr defaultRowHeight="13.2" x14ac:dyDescent="0.25"/>
  <cols>
    <col min="1" max="1" width="3" customWidth="1"/>
    <col min="3" max="3" width="87.6640625" customWidth="1"/>
    <col min="4" max="4" width="8.88671875" customWidth="1"/>
    <col min="13" max="13" width="8.88671875" customWidth="1"/>
    <col min="22" max="22" width="9.109375" customWidth="1"/>
    <col min="24" max="28" width="9.33203125" bestFit="1" customWidth="1"/>
  </cols>
  <sheetData>
    <row r="1" spans="1:26" x14ac:dyDescent="0.25">
      <c r="A1" s="11"/>
      <c r="B1" s="3" t="s">
        <v>162</v>
      </c>
      <c r="C1" s="11"/>
      <c r="D1" s="7">
        <v>2008</v>
      </c>
      <c r="E1" s="7">
        <v>2009</v>
      </c>
      <c r="F1" s="7">
        <v>2010</v>
      </c>
      <c r="G1" s="7">
        <v>2011</v>
      </c>
      <c r="H1" s="7">
        <v>2012</v>
      </c>
      <c r="I1" s="7">
        <v>2013</v>
      </c>
      <c r="J1" s="7">
        <v>2014</v>
      </c>
      <c r="K1" s="2">
        <v>2015</v>
      </c>
      <c r="L1" s="7">
        <v>2016</v>
      </c>
      <c r="M1" s="2">
        <v>2017</v>
      </c>
      <c r="N1" s="2">
        <v>2018</v>
      </c>
      <c r="O1" s="2">
        <v>2019</v>
      </c>
      <c r="P1" s="2">
        <v>2020</v>
      </c>
      <c r="Q1" s="2">
        <v>2021</v>
      </c>
    </row>
    <row r="2" spans="1:26" ht="14.4" customHeight="1" x14ac:dyDescent="0.25">
      <c r="A2" s="22" t="s">
        <v>44</v>
      </c>
      <c r="B2" s="22"/>
      <c r="C2" s="22"/>
      <c r="D2" s="4">
        <f>D3+SUM(D68:D70)</f>
        <v>481.49999999999937</v>
      </c>
      <c r="E2" s="4">
        <f t="shared" ref="E2:Q2" si="0">E3+SUM(E68:E70)</f>
        <v>463.69999999999919</v>
      </c>
      <c r="F2" s="4">
        <f t="shared" si="0"/>
        <v>487.39999999999918</v>
      </c>
      <c r="G2" s="4">
        <f t="shared" si="0"/>
        <v>475.89999999999918</v>
      </c>
      <c r="H2" s="4">
        <f t="shared" si="0"/>
        <v>475.19999999999965</v>
      </c>
      <c r="I2" s="4">
        <f t="shared" si="0"/>
        <v>478.50632530120367</v>
      </c>
      <c r="J2" s="4">
        <f t="shared" si="0"/>
        <v>466.82484033120363</v>
      </c>
      <c r="K2" s="4">
        <f t="shared" si="0"/>
        <v>459.36152394466592</v>
      </c>
      <c r="L2" s="4">
        <f t="shared" si="0"/>
        <v>527.41758134674831</v>
      </c>
      <c r="M2" s="4">
        <f t="shared" si="0"/>
        <v>510.47981918380617</v>
      </c>
      <c r="N2" s="4">
        <f t="shared" si="0"/>
        <v>505.29542578999906</v>
      </c>
      <c r="O2" s="4">
        <f t="shared" si="0"/>
        <v>493.43611415999897</v>
      </c>
      <c r="P2" s="4">
        <f t="shared" si="0"/>
        <v>509.62515536999933</v>
      </c>
      <c r="Q2" s="9">
        <f t="shared" si="0"/>
        <v>468.00819999999953</v>
      </c>
      <c r="R2" s="9"/>
      <c r="S2" s="9"/>
      <c r="T2" s="9"/>
      <c r="U2" s="9"/>
      <c r="V2" s="9"/>
      <c r="W2" s="9"/>
      <c r="X2" s="9"/>
      <c r="Y2" s="9"/>
      <c r="Z2" s="9"/>
    </row>
    <row r="3" spans="1:26" ht="13.2" customHeight="1" x14ac:dyDescent="0.25">
      <c r="A3" s="23" t="s">
        <v>161</v>
      </c>
      <c r="B3" s="23"/>
      <c r="C3" s="23"/>
      <c r="D3" s="4">
        <f>SUM(D4:D67)</f>
        <v>257.29334895690369</v>
      </c>
      <c r="E3" s="4">
        <f t="shared" ref="E3:Q3" si="1">SUM(E4:E67)</f>
        <v>230.00651428968303</v>
      </c>
      <c r="F3" s="4">
        <f t="shared" si="1"/>
        <v>239.18975175200373</v>
      </c>
      <c r="G3" s="4">
        <f t="shared" si="1"/>
        <v>235.78658479074363</v>
      </c>
      <c r="H3" s="4">
        <f t="shared" si="1"/>
        <v>235.60606400831904</v>
      </c>
      <c r="I3" s="4">
        <f t="shared" si="1"/>
        <v>231.61572294393483</v>
      </c>
      <c r="J3" s="4">
        <f t="shared" si="1"/>
        <v>221.64879764394581</v>
      </c>
      <c r="K3" s="4">
        <f t="shared" si="1"/>
        <v>231.87383274398536</v>
      </c>
      <c r="L3" s="4">
        <f t="shared" si="1"/>
        <v>300.52287615247917</v>
      </c>
      <c r="M3" s="4">
        <f t="shared" si="1"/>
        <v>283.7032814857036</v>
      </c>
      <c r="N3" s="4">
        <f t="shared" si="1"/>
        <v>273.33910959399896</v>
      </c>
      <c r="O3" s="4">
        <f t="shared" si="1"/>
        <v>263.90515032042686</v>
      </c>
      <c r="P3" s="4">
        <f t="shared" si="1"/>
        <v>265.56265918887669</v>
      </c>
      <c r="Q3" s="9">
        <f t="shared" si="1"/>
        <v>256.71118101692514</v>
      </c>
      <c r="R3" s="9"/>
      <c r="S3" s="9"/>
      <c r="T3" s="9"/>
      <c r="U3" s="9"/>
      <c r="V3" s="9"/>
      <c r="W3" s="9"/>
      <c r="X3" s="9"/>
      <c r="Y3" s="9"/>
      <c r="Z3" s="9"/>
    </row>
    <row r="4" spans="1:26" x14ac:dyDescent="0.25">
      <c r="A4" s="12" t="s">
        <v>23</v>
      </c>
      <c r="B4" s="7" t="s">
        <v>21</v>
      </c>
      <c r="C4" s="14" t="s">
        <v>94</v>
      </c>
      <c r="D4" s="4">
        <v>8.5206779010534195</v>
      </c>
      <c r="E4" s="4">
        <v>5.37513340276635</v>
      </c>
      <c r="F4" s="4">
        <v>5.8359670938719699</v>
      </c>
      <c r="G4" s="4">
        <v>5.9529979175615901</v>
      </c>
      <c r="H4" s="4">
        <v>6.02470250057491</v>
      </c>
      <c r="I4" s="4">
        <v>6.0080872759749901</v>
      </c>
      <c r="J4" s="4">
        <v>4.1563767687979603</v>
      </c>
      <c r="K4" s="9">
        <v>1.89713686223717</v>
      </c>
      <c r="L4" s="9">
        <v>4.1663318030039598</v>
      </c>
      <c r="M4" s="9">
        <v>3.6362095751338899</v>
      </c>
      <c r="N4" s="9">
        <v>4.7315664092675398</v>
      </c>
      <c r="O4" s="9">
        <v>2.9625157197282501</v>
      </c>
      <c r="P4" s="9">
        <v>4.3690879247038996</v>
      </c>
      <c r="Q4" s="9">
        <v>6.84795713440674</v>
      </c>
      <c r="R4" s="9"/>
      <c r="S4" s="9"/>
      <c r="T4" s="9"/>
      <c r="U4" s="9"/>
      <c r="V4" s="9"/>
      <c r="W4" s="9"/>
      <c r="X4" s="9"/>
      <c r="Y4" s="9"/>
      <c r="Z4" s="9"/>
    </row>
    <row r="5" spans="1:26" x14ac:dyDescent="0.25">
      <c r="A5" s="12"/>
      <c r="B5" s="7" t="s">
        <v>22</v>
      </c>
      <c r="C5" s="14" t="s">
        <v>95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9">
        <v>4.80955520293537E-3</v>
      </c>
      <c r="L5" s="9">
        <v>4.7443947934234596E-3</v>
      </c>
      <c r="M5" s="9">
        <v>3.3464917540514099E-3</v>
      </c>
      <c r="N5" s="9">
        <v>4.2943068395797802E-3</v>
      </c>
      <c r="O5" s="9">
        <v>3.2548820915256301E-3</v>
      </c>
      <c r="P5" s="9">
        <v>3.4636120052106401E-3</v>
      </c>
      <c r="Q5" s="9">
        <v>2.99303786944756E-3</v>
      </c>
      <c r="R5" s="9"/>
      <c r="S5" s="9"/>
      <c r="T5" s="9"/>
      <c r="U5" s="9"/>
      <c r="V5" s="9"/>
      <c r="W5" s="9"/>
      <c r="X5" s="9"/>
      <c r="Y5" s="9"/>
      <c r="Z5" s="9"/>
    </row>
    <row r="6" spans="1:26" x14ac:dyDescent="0.25">
      <c r="A6" s="12"/>
      <c r="B6" s="7" t="s">
        <v>46</v>
      </c>
      <c r="C6" s="14" t="s">
        <v>96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9">
        <v>1.3358641041703099E-3</v>
      </c>
      <c r="L6" s="9">
        <v>1.4359533207136501E-3</v>
      </c>
      <c r="M6" s="9">
        <v>0</v>
      </c>
      <c r="N6" s="9">
        <v>1.21055324483646E-3</v>
      </c>
      <c r="O6" s="9">
        <v>0</v>
      </c>
      <c r="P6" s="9">
        <v>0</v>
      </c>
      <c r="Q6" s="9">
        <v>0</v>
      </c>
      <c r="R6" s="9"/>
      <c r="S6" s="9"/>
      <c r="T6" s="9"/>
      <c r="U6" s="9"/>
      <c r="V6" s="9"/>
      <c r="W6" s="9"/>
      <c r="X6" s="9"/>
      <c r="Y6" s="9"/>
      <c r="Z6" s="9"/>
    </row>
    <row r="7" spans="1:26" x14ac:dyDescent="0.25">
      <c r="A7" s="12" t="s">
        <v>24</v>
      </c>
      <c r="B7" s="7" t="s">
        <v>47</v>
      </c>
      <c r="C7" s="14" t="s">
        <v>97</v>
      </c>
      <c r="D7" s="4">
        <v>1.0699989549322801E-2</v>
      </c>
      <c r="E7" s="4">
        <v>1.1332863759255201E-2</v>
      </c>
      <c r="F7" s="4">
        <v>1.45246198736118E-2</v>
      </c>
      <c r="G7" s="4">
        <v>1.08165314418523E-2</v>
      </c>
      <c r="H7" s="4">
        <v>1.0864989288978799E-2</v>
      </c>
      <c r="I7" s="4">
        <v>1.09278998844646E-2</v>
      </c>
      <c r="J7" s="4">
        <v>1.14062675233909E-2</v>
      </c>
      <c r="K7" s="9">
        <v>1.82206364361105E-2</v>
      </c>
      <c r="L7" s="9">
        <v>2.79071605397259E-2</v>
      </c>
      <c r="M7" s="9">
        <v>1.67744043023666E-2</v>
      </c>
      <c r="N7" s="9">
        <v>1.7941498530740001E-2</v>
      </c>
      <c r="O7" s="9">
        <v>1.08258645955841E-2</v>
      </c>
      <c r="P7" s="9">
        <v>1.0438928175151799E-2</v>
      </c>
      <c r="Q7" s="9">
        <v>1.14431850087736E-2</v>
      </c>
      <c r="R7" s="9"/>
      <c r="S7" s="9"/>
      <c r="T7" s="9"/>
      <c r="U7" s="9"/>
      <c r="V7" s="9"/>
      <c r="W7" s="9"/>
      <c r="X7" s="9"/>
      <c r="Y7" s="9"/>
      <c r="Z7" s="9"/>
    </row>
    <row r="8" spans="1:26" x14ac:dyDescent="0.25">
      <c r="A8" s="12" t="s">
        <v>25</v>
      </c>
      <c r="B8" s="7" t="s">
        <v>48</v>
      </c>
      <c r="C8" s="14" t="s">
        <v>98</v>
      </c>
      <c r="D8" s="4">
        <v>15.641028536506401</v>
      </c>
      <c r="E8" s="4">
        <v>15.283475005698699</v>
      </c>
      <c r="F8" s="4">
        <v>16.387734820170799</v>
      </c>
      <c r="G8" s="4">
        <v>17.529810732968301</v>
      </c>
      <c r="H8" s="4">
        <v>16.339090101957201</v>
      </c>
      <c r="I8" s="4">
        <v>18.4409452068188</v>
      </c>
      <c r="J8" s="4">
        <v>17.434929490830999</v>
      </c>
      <c r="K8" s="9">
        <v>18.460079489323</v>
      </c>
      <c r="L8" s="9">
        <v>20.782060673728001</v>
      </c>
      <c r="M8" s="9">
        <v>20.956257750117899</v>
      </c>
      <c r="N8" s="9">
        <v>20.528440245489701</v>
      </c>
      <c r="O8" s="9">
        <v>20.192683243888599</v>
      </c>
      <c r="P8" s="9">
        <v>21.206497951668801</v>
      </c>
      <c r="Q8" s="9">
        <v>18.955188748804499</v>
      </c>
      <c r="R8" s="9"/>
      <c r="S8" s="9"/>
      <c r="T8" s="9"/>
      <c r="U8" s="9"/>
      <c r="V8" s="9"/>
      <c r="W8" s="9"/>
      <c r="X8" s="9"/>
      <c r="Y8" s="9"/>
      <c r="Z8" s="9"/>
    </row>
    <row r="9" spans="1:26" x14ac:dyDescent="0.25">
      <c r="A9" s="12"/>
      <c r="B9" s="7" t="s">
        <v>49</v>
      </c>
      <c r="C9" s="14" t="s">
        <v>150</v>
      </c>
      <c r="D9" s="4">
        <v>0.47128597627893798</v>
      </c>
      <c r="E9" s="4">
        <v>0.49916121284014098</v>
      </c>
      <c r="F9" s="4">
        <v>0.581490399892996</v>
      </c>
      <c r="G9" s="4">
        <v>0.42586541953073798</v>
      </c>
      <c r="H9" s="4">
        <v>0.40051458085510699</v>
      </c>
      <c r="I9" s="4">
        <v>0.37683985151188298</v>
      </c>
      <c r="J9" s="4">
        <v>0.29390581609321598</v>
      </c>
      <c r="K9" s="9">
        <v>0.50083799280611097</v>
      </c>
      <c r="L9" s="9">
        <v>0.70785255891807797</v>
      </c>
      <c r="M9" s="9">
        <v>0.56355287170814505</v>
      </c>
      <c r="N9" s="9">
        <v>0.38552280778465398</v>
      </c>
      <c r="O9" s="9">
        <v>0.35081499459972798</v>
      </c>
      <c r="P9" s="9">
        <v>0.34087674129623902</v>
      </c>
      <c r="Q9" s="9">
        <v>0.36723985321878899</v>
      </c>
      <c r="R9" s="9"/>
      <c r="S9" s="9"/>
      <c r="T9" s="9"/>
      <c r="U9" s="9"/>
      <c r="V9" s="9"/>
      <c r="W9" s="9"/>
      <c r="X9" s="9"/>
      <c r="Y9" s="9"/>
      <c r="Z9" s="9"/>
    </row>
    <row r="10" spans="1:26" x14ac:dyDescent="0.25">
      <c r="A10" s="12"/>
      <c r="B10" s="7" t="s">
        <v>0</v>
      </c>
      <c r="C10" s="14" t="s">
        <v>99</v>
      </c>
      <c r="D10" s="4">
        <v>0.19167512244694301</v>
      </c>
      <c r="E10" s="4">
        <v>0.203012165452746</v>
      </c>
      <c r="F10" s="4">
        <v>0.236495990144303</v>
      </c>
      <c r="G10" s="4">
        <v>0.18041225635140501</v>
      </c>
      <c r="H10" s="4">
        <v>0.193991336353526</v>
      </c>
      <c r="I10" s="4">
        <v>0.18328574879339099</v>
      </c>
      <c r="J10" s="4">
        <v>0.149586692613808</v>
      </c>
      <c r="K10" s="9">
        <v>0.241699995385979</v>
      </c>
      <c r="L10" s="9">
        <v>0.381298921788016</v>
      </c>
      <c r="M10" s="9">
        <v>0.34213912402332702</v>
      </c>
      <c r="N10" s="9">
        <v>0.23247459247753799</v>
      </c>
      <c r="O10" s="9">
        <v>0.22847560195677699</v>
      </c>
      <c r="P10" s="9">
        <v>0.22258491936435901</v>
      </c>
      <c r="Q10" s="9">
        <v>0.23837178025283201</v>
      </c>
      <c r="R10" s="9"/>
      <c r="S10" s="9"/>
      <c r="T10" s="9"/>
      <c r="U10" s="9"/>
      <c r="V10" s="9"/>
      <c r="W10" s="9"/>
      <c r="X10" s="9"/>
      <c r="Y10" s="9"/>
      <c r="Z10" s="9"/>
    </row>
    <row r="11" spans="1:26" x14ac:dyDescent="0.25">
      <c r="A11" s="12"/>
      <c r="B11" s="7" t="s">
        <v>1</v>
      </c>
      <c r="C11" s="14" t="s">
        <v>100</v>
      </c>
      <c r="D11" s="4">
        <v>0.212957885073294</v>
      </c>
      <c r="E11" s="4">
        <v>0.225553743475153</v>
      </c>
      <c r="F11" s="4">
        <v>0.26275546480157402</v>
      </c>
      <c r="G11" s="4">
        <v>0.22783897655389501</v>
      </c>
      <c r="H11" s="4">
        <v>0.25504867771225698</v>
      </c>
      <c r="I11" s="4">
        <v>0.24490942893834999</v>
      </c>
      <c r="J11" s="4">
        <v>0.202781153268456</v>
      </c>
      <c r="K11" s="9">
        <v>0.63274591282279802</v>
      </c>
      <c r="L11" s="9">
        <v>0.69465170144576704</v>
      </c>
      <c r="M11" s="9">
        <v>0.65323702055377997</v>
      </c>
      <c r="N11" s="9">
        <v>0.55804014703345395</v>
      </c>
      <c r="O11" s="9">
        <v>0.53995429155073504</v>
      </c>
      <c r="P11" s="9">
        <v>0.558362915231712</v>
      </c>
      <c r="Q11" s="9">
        <v>0.51884016798752197</v>
      </c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5">
      <c r="A12" s="12"/>
      <c r="B12" s="7" t="s">
        <v>2</v>
      </c>
      <c r="C12" s="14" t="s">
        <v>101</v>
      </c>
      <c r="D12" s="4">
        <v>0.27683657079333002</v>
      </c>
      <c r="E12" s="4">
        <v>0.293210673329937</v>
      </c>
      <c r="F12" s="4">
        <v>0.34157139477526399</v>
      </c>
      <c r="G12" s="4">
        <v>0.256368970606074</v>
      </c>
      <c r="H12" s="4">
        <v>0.272733617495172</v>
      </c>
      <c r="I12" s="4">
        <v>0.24094527094346799</v>
      </c>
      <c r="J12" s="4">
        <v>0.19136287352509401</v>
      </c>
      <c r="K12" s="9">
        <v>0.29731357383993801</v>
      </c>
      <c r="L12" s="9">
        <v>0.40475812301108</v>
      </c>
      <c r="M12" s="9">
        <v>0.32674741171771399</v>
      </c>
      <c r="N12" s="9">
        <v>0.247473945797554</v>
      </c>
      <c r="O12" s="9">
        <v>0.22417218819079501</v>
      </c>
      <c r="P12" s="9">
        <v>0.22341143638747599</v>
      </c>
      <c r="Q12" s="9">
        <v>0.22697343905916301</v>
      </c>
      <c r="R12" s="9"/>
      <c r="S12" s="9"/>
      <c r="T12" s="9"/>
      <c r="U12" s="9"/>
      <c r="V12" s="9"/>
      <c r="W12" s="9"/>
      <c r="X12" s="9"/>
      <c r="Y12" s="9"/>
      <c r="Z12" s="9"/>
    </row>
    <row r="13" spans="1:26" x14ac:dyDescent="0.25">
      <c r="A13" s="12"/>
      <c r="B13" s="7" t="s">
        <v>3</v>
      </c>
      <c r="C13" s="14" t="s">
        <v>102</v>
      </c>
      <c r="D13" s="4">
        <v>5.3339396575733398</v>
      </c>
      <c r="E13" s="4">
        <v>5.6494271476361302</v>
      </c>
      <c r="F13" s="4">
        <v>6.5812255327315601</v>
      </c>
      <c r="G13" s="4">
        <v>5.8791866227433598</v>
      </c>
      <c r="H13" s="4">
        <v>5.0709341627459104</v>
      </c>
      <c r="I13" s="4">
        <v>4.5467236918257203</v>
      </c>
      <c r="J13" s="4">
        <v>3.6938322450486201</v>
      </c>
      <c r="K13" s="9">
        <v>1.7216085204762199</v>
      </c>
      <c r="L13" s="9">
        <v>2.3115049923106801</v>
      </c>
      <c r="M13" s="9">
        <v>2.0297029205863599</v>
      </c>
      <c r="N13" s="9">
        <v>1.6507959211951999</v>
      </c>
      <c r="O13" s="9">
        <v>1.36405893904359</v>
      </c>
      <c r="P13" s="9">
        <v>1.3153049500691201</v>
      </c>
      <c r="Q13" s="9">
        <v>1.44184131110547</v>
      </c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25">
      <c r="A14" s="13"/>
      <c r="B14" s="7" t="s">
        <v>4</v>
      </c>
      <c r="C14" s="14" t="s">
        <v>103</v>
      </c>
      <c r="D14" s="4">
        <v>9.1808928131253698</v>
      </c>
      <c r="E14" s="4">
        <v>9.7239499295669205</v>
      </c>
      <c r="F14" s="4">
        <v>11.370155295554399</v>
      </c>
      <c r="G14" s="4">
        <v>9.8287133480197895</v>
      </c>
      <c r="H14" s="4">
        <v>10.22424763185</v>
      </c>
      <c r="I14" s="4">
        <v>9.3085802971494296</v>
      </c>
      <c r="J14" s="4">
        <v>7.2555280072439503</v>
      </c>
      <c r="K14" s="9">
        <v>3.1917825904582999</v>
      </c>
      <c r="L14" s="9">
        <v>4.4109904582034796</v>
      </c>
      <c r="M14" s="9">
        <v>3.98205902104056</v>
      </c>
      <c r="N14" s="9">
        <v>2.7624568786542798</v>
      </c>
      <c r="O14" s="9">
        <v>2.7088022669235499</v>
      </c>
      <c r="P14" s="9">
        <v>2.6197862346869401</v>
      </c>
      <c r="Q14" s="9">
        <v>2.8525268659987302</v>
      </c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25">
      <c r="A15" s="12"/>
      <c r="B15" s="7" t="s">
        <v>5</v>
      </c>
      <c r="C15" s="14" t="s">
        <v>104</v>
      </c>
      <c r="D15" s="4">
        <v>0.51256710742681999</v>
      </c>
      <c r="E15" s="4">
        <v>0.54288400649058</v>
      </c>
      <c r="F15" s="4">
        <v>0.63242461535331196</v>
      </c>
      <c r="G15" s="4">
        <v>0.59421341772222802</v>
      </c>
      <c r="H15" s="4">
        <v>0.64433775290566297</v>
      </c>
      <c r="I15" s="4">
        <v>0.71821219436767603</v>
      </c>
      <c r="J15" s="4">
        <v>0.61390014271684001</v>
      </c>
      <c r="K15" s="9">
        <v>0.52311008881549004</v>
      </c>
      <c r="L15" s="9">
        <v>0.996708359701032</v>
      </c>
      <c r="M15" s="9">
        <v>0.72464587675581904</v>
      </c>
      <c r="N15" s="9">
        <v>0.49455893307716797</v>
      </c>
      <c r="O15" s="9">
        <v>0.51207051808397797</v>
      </c>
      <c r="P15" s="9">
        <v>0.49409323623734602</v>
      </c>
      <c r="Q15" s="9">
        <v>0.54082273328180896</v>
      </c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5">
      <c r="A16" s="8"/>
      <c r="B16" s="7" t="s">
        <v>6</v>
      </c>
      <c r="C16" s="14" t="s">
        <v>105</v>
      </c>
      <c r="D16" s="4">
        <v>0.693396699015425</v>
      </c>
      <c r="E16" s="4">
        <v>0.73440915851702504</v>
      </c>
      <c r="F16" s="4">
        <v>0.85553898076593704</v>
      </c>
      <c r="G16" s="4">
        <v>0.70788594509612701</v>
      </c>
      <c r="H16" s="4">
        <v>0.69839576160655803</v>
      </c>
      <c r="I16" s="4">
        <v>0.61823137716708998</v>
      </c>
      <c r="J16" s="4">
        <v>0.479135378174599</v>
      </c>
      <c r="K16" s="9">
        <v>0.58057560470328795</v>
      </c>
      <c r="L16" s="9">
        <v>0.99856674267250201</v>
      </c>
      <c r="M16" s="9">
        <v>0.85660409392130399</v>
      </c>
      <c r="N16" s="9">
        <v>0.60362998580721705</v>
      </c>
      <c r="O16" s="9">
        <v>0.58883158626325605</v>
      </c>
      <c r="P16" s="9">
        <v>0.57469567764484597</v>
      </c>
      <c r="Q16" s="9">
        <v>0.61289685843109898</v>
      </c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5">
      <c r="A17" s="8"/>
      <c r="B17" s="7" t="s">
        <v>7</v>
      </c>
      <c r="C17" s="14" t="s">
        <v>106</v>
      </c>
      <c r="D17" s="4">
        <v>0.67991396710922103</v>
      </c>
      <c r="E17" s="4">
        <v>0.72012896103727597</v>
      </c>
      <c r="F17" s="4">
        <v>0.83890347798758003</v>
      </c>
      <c r="G17" s="4">
        <v>0.69806827836648599</v>
      </c>
      <c r="H17" s="4">
        <v>0.752858050815845</v>
      </c>
      <c r="I17" s="4">
        <v>0.68325635013617902</v>
      </c>
      <c r="J17" s="4">
        <v>0.53373657559614396</v>
      </c>
      <c r="K17" s="9">
        <v>0.72591723015240295</v>
      </c>
      <c r="L17" s="9">
        <v>1.1103061706227899</v>
      </c>
      <c r="M17" s="9">
        <v>0.95940364592473304</v>
      </c>
      <c r="N17" s="9">
        <v>0.68704740908964201</v>
      </c>
      <c r="O17" s="9">
        <v>0.68103947832929501</v>
      </c>
      <c r="P17" s="9">
        <v>0.66092371840169495</v>
      </c>
      <c r="Q17" s="9">
        <v>0.71405740782046301</v>
      </c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5">
      <c r="A18" s="8"/>
      <c r="B18" s="7" t="s">
        <v>8</v>
      </c>
      <c r="C18" s="14" t="s">
        <v>107</v>
      </c>
      <c r="D18" s="4">
        <v>1.5525488371101299</v>
      </c>
      <c r="E18" s="4">
        <v>1.64437772293645</v>
      </c>
      <c r="F18" s="4">
        <v>1.9155932694467499</v>
      </c>
      <c r="G18" s="4">
        <v>1.5998437386407101</v>
      </c>
      <c r="H18" s="4">
        <v>1.6633451289638601</v>
      </c>
      <c r="I18" s="4">
        <v>1.4507192586644799</v>
      </c>
      <c r="J18" s="4">
        <v>1.1353473012020401</v>
      </c>
      <c r="K18" s="9">
        <v>7.5240259511265402</v>
      </c>
      <c r="L18" s="9">
        <v>10.997524987843001</v>
      </c>
      <c r="M18" s="9">
        <v>9.8062496423121903</v>
      </c>
      <c r="N18" s="9">
        <v>7.0176775840842902</v>
      </c>
      <c r="O18" s="9">
        <v>6.3732505918360101</v>
      </c>
      <c r="P18" s="9">
        <v>6.1483844186858603</v>
      </c>
      <c r="Q18" s="9">
        <v>6.7326437559663797</v>
      </c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5">
      <c r="A19" s="8"/>
      <c r="B19" s="7" t="s">
        <v>9</v>
      </c>
      <c r="C19" s="14" t="s">
        <v>108</v>
      </c>
      <c r="D19" s="4">
        <v>1.3520073950981499</v>
      </c>
      <c r="E19" s="4">
        <v>1.43167664026845</v>
      </c>
      <c r="F19" s="4">
        <v>1.6797948177128299</v>
      </c>
      <c r="G19" s="4">
        <v>1.3905762063278899</v>
      </c>
      <c r="H19" s="4">
        <v>1.45948331968985</v>
      </c>
      <c r="I19" s="4">
        <v>1.4041308164471</v>
      </c>
      <c r="J19" s="4">
        <v>1.0459706522483501</v>
      </c>
      <c r="K19" s="9">
        <v>1.08264522995552</v>
      </c>
      <c r="L19" s="9">
        <v>1.6961149062348799</v>
      </c>
      <c r="M19" s="9">
        <v>1.4666198563253501</v>
      </c>
      <c r="N19" s="9">
        <v>1.0648343637351401</v>
      </c>
      <c r="O19" s="9">
        <v>1.0457823739262</v>
      </c>
      <c r="P19" s="9">
        <v>1.0328392363358501</v>
      </c>
      <c r="Q19" s="9">
        <v>1.07178134225411</v>
      </c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5">
      <c r="A20" s="8"/>
      <c r="B20" s="7" t="s">
        <v>10</v>
      </c>
      <c r="C20" s="14" t="s">
        <v>109</v>
      </c>
      <c r="D20" s="4">
        <v>0.21222160857411701</v>
      </c>
      <c r="E20" s="4">
        <v>0.21834932481366001</v>
      </c>
      <c r="F20" s="4">
        <v>0.25164745611739697</v>
      </c>
      <c r="G20" s="4">
        <v>0.351719796214497</v>
      </c>
      <c r="H20" s="4">
        <v>0.31162508022334801</v>
      </c>
      <c r="I20" s="4">
        <v>0.23471192186048401</v>
      </c>
      <c r="J20" s="4">
        <v>0.16150848870262099</v>
      </c>
      <c r="K20" s="9">
        <v>0.17830540736616901</v>
      </c>
      <c r="L20" s="9">
        <v>0.32303314553062601</v>
      </c>
      <c r="M20" s="9">
        <v>0.25161606453550001</v>
      </c>
      <c r="N20" s="9">
        <v>0.18091060769360001</v>
      </c>
      <c r="O20" s="9">
        <v>0.140736239742593</v>
      </c>
      <c r="P20" s="9">
        <v>0.13570606627697299</v>
      </c>
      <c r="Q20" s="9">
        <v>0.148761405114057</v>
      </c>
      <c r="R20" s="9"/>
      <c r="S20" s="9"/>
      <c r="T20" s="9"/>
      <c r="U20" s="9"/>
      <c r="V20" s="9"/>
      <c r="W20" s="9"/>
      <c r="X20" s="9"/>
      <c r="Y20" s="9"/>
      <c r="Z20" s="9"/>
    </row>
    <row r="21" spans="1:26" x14ac:dyDescent="0.25">
      <c r="A21" s="8"/>
      <c r="B21" s="7" t="s">
        <v>11</v>
      </c>
      <c r="C21" s="14" t="s">
        <v>110</v>
      </c>
      <c r="D21" s="4">
        <v>0.133649237263017</v>
      </c>
      <c r="E21" s="4">
        <v>0.12566716808789</v>
      </c>
      <c r="F21" s="4">
        <v>0.14167229562394201</v>
      </c>
      <c r="G21" s="4">
        <v>0.10853422696038301</v>
      </c>
      <c r="H21" s="4">
        <v>0.11015452642926001</v>
      </c>
      <c r="I21" s="4">
        <v>9.9384493993273995E-2</v>
      </c>
      <c r="J21" s="4">
        <v>7.3123030223799207E-2</v>
      </c>
      <c r="K21" s="9">
        <v>0.13847638615761901</v>
      </c>
      <c r="L21" s="9">
        <v>0.18090424615832901</v>
      </c>
      <c r="M21" s="9">
        <v>0.140846272394926</v>
      </c>
      <c r="N21" s="9">
        <v>9.9770720038916696E-2</v>
      </c>
      <c r="O21" s="9">
        <v>9.8565226809768106E-2</v>
      </c>
      <c r="P21" s="9">
        <v>9.7317781262537206E-2</v>
      </c>
      <c r="Q21" s="9">
        <v>0.101053560147548</v>
      </c>
      <c r="R21" s="9"/>
      <c r="S21" s="9"/>
      <c r="T21" s="9"/>
      <c r="U21" s="9"/>
      <c r="V21" s="9"/>
      <c r="W21" s="9"/>
      <c r="X21" s="9"/>
      <c r="Y21" s="9"/>
      <c r="Z21" s="9"/>
    </row>
    <row r="22" spans="1:26" x14ac:dyDescent="0.25">
      <c r="A22" s="8"/>
      <c r="B22" s="7" t="s">
        <v>12</v>
      </c>
      <c r="C22" s="14" t="s">
        <v>111</v>
      </c>
      <c r="D22" s="4">
        <v>0.138096562231173</v>
      </c>
      <c r="E22" s="4">
        <v>0.137999107932677</v>
      </c>
      <c r="F22" s="4">
        <v>0.15805895454470001</v>
      </c>
      <c r="G22" s="4">
        <v>0.14567696260209201</v>
      </c>
      <c r="H22" s="4">
        <v>0.15190391540409001</v>
      </c>
      <c r="I22" s="4">
        <v>0.14038161948127001</v>
      </c>
      <c r="J22" s="4">
        <v>0.102114220788145</v>
      </c>
      <c r="K22" s="9">
        <v>0.292047942178222</v>
      </c>
      <c r="L22" s="9">
        <v>0.397944451551145</v>
      </c>
      <c r="M22" s="9">
        <v>0.36870133039518999</v>
      </c>
      <c r="N22" s="9">
        <v>0.30154897694607002</v>
      </c>
      <c r="O22" s="9">
        <v>0.28395105176972102</v>
      </c>
      <c r="P22" s="9">
        <v>0.288104994506242</v>
      </c>
      <c r="Q22" s="9">
        <v>0.28045507136975001</v>
      </c>
      <c r="R22" s="9"/>
      <c r="S22" s="9"/>
      <c r="T22" s="9"/>
      <c r="U22" s="9"/>
      <c r="V22" s="9"/>
      <c r="W22" s="9"/>
      <c r="X22" s="9"/>
      <c r="Y22" s="9"/>
      <c r="Z22" s="9"/>
    </row>
    <row r="23" spans="1:26" x14ac:dyDescent="0.25">
      <c r="A23" s="8"/>
      <c r="B23" s="7" t="s">
        <v>13</v>
      </c>
      <c r="C23" s="14" t="s">
        <v>151</v>
      </c>
      <c r="D23" s="4">
        <v>0.93921574201912095</v>
      </c>
      <c r="E23" s="4">
        <v>0.99476770475202603</v>
      </c>
      <c r="F23" s="4">
        <v>1.1662785899447701</v>
      </c>
      <c r="G23" s="4">
        <v>1.0928235376036399</v>
      </c>
      <c r="H23" s="4">
        <v>1.0897539382127901</v>
      </c>
      <c r="I23" s="4">
        <v>1.0731293089867999</v>
      </c>
      <c r="J23" s="4">
        <v>0.81651871455724601</v>
      </c>
      <c r="K23" s="9">
        <v>0.47015683863670998</v>
      </c>
      <c r="L23" s="9">
        <v>0.71067185032208202</v>
      </c>
      <c r="M23" s="9">
        <v>0.58032727601051204</v>
      </c>
      <c r="N23" s="9">
        <v>0.372240139858876</v>
      </c>
      <c r="O23" s="9">
        <v>0.39411845298206399</v>
      </c>
      <c r="P23" s="9">
        <v>0.38263245399684698</v>
      </c>
      <c r="Q23" s="9">
        <v>0.41301259325388401</v>
      </c>
      <c r="R23" s="9"/>
      <c r="S23" s="9"/>
      <c r="T23" s="9"/>
      <c r="U23" s="9"/>
      <c r="V23" s="9"/>
      <c r="W23" s="9"/>
      <c r="X23" s="9"/>
      <c r="Y23" s="9"/>
      <c r="Z23" s="9"/>
    </row>
    <row r="24" spans="1:26" x14ac:dyDescent="0.25">
      <c r="A24" s="8"/>
      <c r="B24" s="7" t="s">
        <v>14</v>
      </c>
      <c r="C24" s="14" t="s">
        <v>112</v>
      </c>
      <c r="D24" s="4">
        <v>7.8183244835112103E-2</v>
      </c>
      <c r="E24" s="4">
        <v>8.2813010981566099E-2</v>
      </c>
      <c r="F24" s="4">
        <v>9.6465434136307496E-2</v>
      </c>
      <c r="G24" s="4">
        <v>8.3664634682355798E-2</v>
      </c>
      <c r="H24" s="4">
        <v>0.110352232723042</v>
      </c>
      <c r="I24" s="4">
        <v>0.117170601297567</v>
      </c>
      <c r="J24" s="4">
        <v>9.3726787465591099E-2</v>
      </c>
      <c r="K24" s="9">
        <v>8.6072648913982697E-2</v>
      </c>
      <c r="L24" s="9">
        <v>0.14584583087421801</v>
      </c>
      <c r="M24" s="9">
        <v>0.117420830116566</v>
      </c>
      <c r="N24" s="9">
        <v>7.4112873089847195E-2</v>
      </c>
      <c r="O24" s="9">
        <v>7.5781052169088703E-2</v>
      </c>
      <c r="P24" s="9">
        <v>7.3072497226062696E-2</v>
      </c>
      <c r="Q24" s="9">
        <v>8.0102295061415502E-2</v>
      </c>
      <c r="R24" s="9"/>
      <c r="S24" s="9"/>
      <c r="T24" s="9"/>
      <c r="U24" s="9"/>
      <c r="V24" s="9"/>
      <c r="W24" s="9"/>
      <c r="X24" s="9"/>
      <c r="Y24" s="9"/>
      <c r="Z24" s="9"/>
    </row>
    <row r="25" spans="1:26" x14ac:dyDescent="0.25">
      <c r="A25" s="8"/>
      <c r="B25" s="2" t="s">
        <v>50</v>
      </c>
      <c r="C25" s="14" t="s">
        <v>113</v>
      </c>
      <c r="D25" s="4">
        <v>0.18671520204168601</v>
      </c>
      <c r="E25" s="4">
        <v>0.196347253615378</v>
      </c>
      <c r="F25" s="4">
        <v>0.22803307877099599</v>
      </c>
      <c r="G25" s="4">
        <v>0.17086895321495299</v>
      </c>
      <c r="H25" s="4">
        <v>0.18070130387807301</v>
      </c>
      <c r="I25" s="4">
        <v>0.16716085216919299</v>
      </c>
      <c r="J25" s="4">
        <v>0.13645717700319801</v>
      </c>
      <c r="K25" s="9">
        <v>0.31067191123772298</v>
      </c>
      <c r="L25" s="9">
        <v>0.41649609881276101</v>
      </c>
      <c r="M25" s="9">
        <v>0.35906760582953701</v>
      </c>
      <c r="N25" s="9">
        <v>0.30018248909474599</v>
      </c>
      <c r="O25" s="9">
        <v>0.33402640709319198</v>
      </c>
      <c r="P25" s="9">
        <v>0.335985693849912</v>
      </c>
      <c r="Q25" s="9">
        <v>0.33394315670388702</v>
      </c>
      <c r="R25" s="9"/>
      <c r="S25" s="9"/>
      <c r="T25" s="9"/>
      <c r="U25" s="9"/>
      <c r="V25" s="9"/>
      <c r="W25" s="9"/>
      <c r="X25" s="9"/>
      <c r="Y25" s="9"/>
      <c r="Z25" s="9"/>
    </row>
    <row r="26" spans="1:26" x14ac:dyDescent="0.25">
      <c r="A26" s="8"/>
      <c r="B26" s="7" t="s">
        <v>15</v>
      </c>
      <c r="C26" s="14" t="s">
        <v>114</v>
      </c>
      <c r="D26" s="4">
        <v>0.20739641405944501</v>
      </c>
      <c r="E26" s="4">
        <v>0.218791448433032</v>
      </c>
      <c r="F26" s="4">
        <v>0.31362356604311697</v>
      </c>
      <c r="G26" s="4">
        <v>0.21508342147645601</v>
      </c>
      <c r="H26" s="4">
        <v>0.23061029951723999</v>
      </c>
      <c r="I26" s="4">
        <v>0.24083846102004999</v>
      </c>
      <c r="J26" s="4">
        <v>0.188686425951615</v>
      </c>
      <c r="K26" s="9">
        <v>0.27765551988987403</v>
      </c>
      <c r="L26" s="9">
        <v>0.39442174850996897</v>
      </c>
      <c r="M26" s="9">
        <v>0.33567006994639897</v>
      </c>
      <c r="N26" s="9">
        <v>0.27382737032724203</v>
      </c>
      <c r="O26" s="9">
        <v>0.30440701556357103</v>
      </c>
      <c r="P26" s="9">
        <v>0.30554804262471202</v>
      </c>
      <c r="Q26" s="9">
        <v>0.30521832024589302</v>
      </c>
      <c r="R26" s="9"/>
      <c r="S26" s="9"/>
      <c r="T26" s="9"/>
      <c r="U26" s="9"/>
      <c r="V26" s="9"/>
      <c r="W26" s="9"/>
      <c r="X26" s="9"/>
      <c r="Y26" s="9"/>
      <c r="Z26" s="9"/>
    </row>
    <row r="27" spans="1:26" x14ac:dyDescent="0.25">
      <c r="A27" s="12" t="s">
        <v>26</v>
      </c>
      <c r="B27" s="7" t="s">
        <v>16</v>
      </c>
      <c r="C27" s="14" t="s">
        <v>115</v>
      </c>
      <c r="D27" s="4">
        <v>1.5948455384878799</v>
      </c>
      <c r="E27" s="4">
        <v>1.68917615493215</v>
      </c>
      <c r="F27" s="4">
        <v>2.0254159752247101</v>
      </c>
      <c r="G27" s="4">
        <v>1.4478049589642801</v>
      </c>
      <c r="H27" s="4">
        <v>1.68471616034561</v>
      </c>
      <c r="I27" s="4">
        <v>2.1227236097609898</v>
      </c>
      <c r="J27" s="4">
        <v>1.44860441363387</v>
      </c>
      <c r="K27" s="9">
        <v>0.71103034925514796</v>
      </c>
      <c r="L27" s="9">
        <v>1.1014257865041099</v>
      </c>
      <c r="M27" s="9">
        <v>0.89545585150452101</v>
      </c>
      <c r="N27" s="9">
        <v>0.73743131499311898</v>
      </c>
      <c r="O27" s="9">
        <v>0.70921465009232398</v>
      </c>
      <c r="P27" s="9">
        <v>0.696311616017808</v>
      </c>
      <c r="Q27" s="9">
        <v>0.73252486013357498</v>
      </c>
      <c r="R27" s="9"/>
      <c r="S27" s="9"/>
      <c r="T27" s="9"/>
      <c r="U27" s="9"/>
      <c r="V27" s="9"/>
      <c r="W27" s="9"/>
      <c r="X27" s="9"/>
      <c r="Y27" s="9"/>
      <c r="Z27" s="9"/>
    </row>
    <row r="28" spans="1:26" x14ac:dyDescent="0.25">
      <c r="A28" s="12" t="s">
        <v>27</v>
      </c>
      <c r="B28" s="7" t="s">
        <v>17</v>
      </c>
      <c r="C28" s="14" t="s">
        <v>116</v>
      </c>
      <c r="D28" s="4">
        <v>1.84412666699531</v>
      </c>
      <c r="E28" s="4">
        <v>1.9532015592660099</v>
      </c>
      <c r="F28" s="4">
        <v>2.2753529852748202</v>
      </c>
      <c r="G28" s="4">
        <v>1.7593661972382</v>
      </c>
      <c r="H28" s="4">
        <v>2.0645278907886002</v>
      </c>
      <c r="I28" s="4">
        <v>2.4849184555021702</v>
      </c>
      <c r="J28" s="4">
        <v>2.9774343659225702</v>
      </c>
      <c r="K28" s="9">
        <v>2.2430136729118302</v>
      </c>
      <c r="L28" s="9">
        <v>3.7383517149657401</v>
      </c>
      <c r="M28" s="9">
        <v>3.05294158303073</v>
      </c>
      <c r="N28" s="9">
        <v>1.7083661479403001</v>
      </c>
      <c r="O28" s="9">
        <v>1.6671831477199499</v>
      </c>
      <c r="P28" s="9">
        <v>1.6075949389733799</v>
      </c>
      <c r="Q28" s="9">
        <v>1.7622504913511401</v>
      </c>
      <c r="R28" s="9"/>
      <c r="S28" s="9"/>
      <c r="T28" s="9"/>
      <c r="U28" s="9"/>
      <c r="V28" s="9"/>
      <c r="W28" s="9"/>
      <c r="X28" s="9"/>
      <c r="Y28" s="9"/>
      <c r="Z28" s="9"/>
    </row>
    <row r="29" spans="1:26" ht="21" x14ac:dyDescent="0.25">
      <c r="A29" s="12"/>
      <c r="B29" s="7" t="s">
        <v>51</v>
      </c>
      <c r="C29" s="14" t="s">
        <v>117</v>
      </c>
      <c r="D29" s="4">
        <v>72.229553480756394</v>
      </c>
      <c r="E29" s="4">
        <v>56.772704511942798</v>
      </c>
      <c r="F29" s="4">
        <v>54.906644830204101</v>
      </c>
      <c r="G29" s="4">
        <v>59.453277778554899</v>
      </c>
      <c r="H29" s="4">
        <v>53.771363854276103</v>
      </c>
      <c r="I29" s="4">
        <v>47.514732437854398</v>
      </c>
      <c r="J29" s="4">
        <v>52.742972342710303</v>
      </c>
      <c r="K29" s="9">
        <v>56.641860220036399</v>
      </c>
      <c r="L29" s="9">
        <v>85.768826038165699</v>
      </c>
      <c r="M29" s="9">
        <v>80.442090748417797</v>
      </c>
      <c r="N29" s="9">
        <v>88.965812433506798</v>
      </c>
      <c r="O29" s="9">
        <v>82.275266029294102</v>
      </c>
      <c r="P29" s="9">
        <v>76.704607902716802</v>
      </c>
      <c r="Q29" s="9">
        <v>77.811145695457498</v>
      </c>
      <c r="R29" s="9"/>
      <c r="S29" s="9"/>
      <c r="T29" s="9"/>
      <c r="U29" s="9"/>
      <c r="V29" s="9"/>
      <c r="W29" s="9"/>
      <c r="X29" s="9"/>
      <c r="Y29" s="9"/>
      <c r="Z29" s="9"/>
    </row>
    <row r="30" spans="1:26" x14ac:dyDescent="0.25">
      <c r="A30" s="12" t="s">
        <v>28</v>
      </c>
      <c r="B30" s="7" t="s">
        <v>52</v>
      </c>
      <c r="C30" s="14" t="s">
        <v>118</v>
      </c>
      <c r="D30" s="4">
        <v>3.3735472873325101</v>
      </c>
      <c r="E30" s="4">
        <v>3.2417764610186501</v>
      </c>
      <c r="F30" s="4">
        <v>2.6811863032399001</v>
      </c>
      <c r="G30" s="4">
        <v>2.2206994773002502</v>
      </c>
      <c r="H30" s="4">
        <v>2.5291570777210901</v>
      </c>
      <c r="I30" s="4">
        <v>2.4355429339724401</v>
      </c>
      <c r="J30" s="4">
        <v>1.9972632017317999</v>
      </c>
      <c r="K30" s="9">
        <v>3.4571601036864998</v>
      </c>
      <c r="L30" s="9">
        <v>4.3700027030730704</v>
      </c>
      <c r="M30" s="9">
        <v>4.11703457458899</v>
      </c>
      <c r="N30" s="9">
        <v>3.6196075833863</v>
      </c>
      <c r="O30" s="9">
        <v>3.7769101908633802</v>
      </c>
      <c r="P30" s="9">
        <v>3.8558586398385599</v>
      </c>
      <c r="Q30" s="9">
        <v>3.69779247764167</v>
      </c>
      <c r="R30" s="9"/>
      <c r="S30" s="9"/>
      <c r="T30" s="9"/>
      <c r="U30" s="9"/>
      <c r="V30" s="9"/>
      <c r="W30" s="9"/>
      <c r="X30" s="9"/>
      <c r="Y30" s="9"/>
      <c r="Z30" s="9"/>
    </row>
    <row r="31" spans="1:26" x14ac:dyDescent="0.25">
      <c r="A31" s="12" t="s">
        <v>30</v>
      </c>
      <c r="B31" s="7" t="s">
        <v>29</v>
      </c>
      <c r="C31" s="14" t="s">
        <v>119</v>
      </c>
      <c r="D31" s="4">
        <v>0.602001699249333</v>
      </c>
      <c r="E31" s="4">
        <v>0.59263422252543996</v>
      </c>
      <c r="F31" s="4">
        <v>0.55277718688180399</v>
      </c>
      <c r="G31" s="4">
        <v>0.43030602288978598</v>
      </c>
      <c r="H31" s="4">
        <v>0.44709576708149501</v>
      </c>
      <c r="I31" s="4">
        <v>0.42648794611813801</v>
      </c>
      <c r="J31" s="4">
        <v>0.33553963290069899</v>
      </c>
      <c r="K31" s="9">
        <v>0.55320752951547203</v>
      </c>
      <c r="L31" s="9">
        <v>0.84990826047375001</v>
      </c>
      <c r="M31" s="9">
        <v>0.72426836696683194</v>
      </c>
      <c r="N31" s="9">
        <v>0.50696850269600402</v>
      </c>
      <c r="O31" s="9">
        <v>0.56768842215393001</v>
      </c>
      <c r="P31" s="9">
        <v>0.56625198243253105</v>
      </c>
      <c r="Q31" s="9">
        <v>0.57410767173503596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 x14ac:dyDescent="0.25">
      <c r="A32" s="12"/>
      <c r="B32" s="2" t="s">
        <v>53</v>
      </c>
      <c r="C32" s="14" t="s">
        <v>120</v>
      </c>
      <c r="D32" s="4">
        <v>9.9899486045697401</v>
      </c>
      <c r="E32" s="4">
        <v>8.0130754691777906</v>
      </c>
      <c r="F32" s="4">
        <v>2.24417284356791</v>
      </c>
      <c r="G32" s="4">
        <v>2.10943318600417</v>
      </c>
      <c r="H32" s="4">
        <v>2.1527074209895898</v>
      </c>
      <c r="I32" s="4">
        <v>1.9797806723657301</v>
      </c>
      <c r="J32" s="4">
        <v>1.6970908276202199</v>
      </c>
      <c r="K32" s="9">
        <v>3.62479519584056</v>
      </c>
      <c r="L32" s="9">
        <v>4.27311587717523</v>
      </c>
      <c r="M32" s="9">
        <v>3.84931802418058</v>
      </c>
      <c r="N32" s="9">
        <v>3.0658614053043398</v>
      </c>
      <c r="O32" s="9">
        <v>3.0366721752858599</v>
      </c>
      <c r="P32" s="9">
        <v>3.0703128114017701</v>
      </c>
      <c r="Q32" s="9">
        <v>3.0141276501740801</v>
      </c>
      <c r="R32" s="9"/>
      <c r="S32" s="9"/>
      <c r="T32" s="9"/>
      <c r="U32" s="9"/>
      <c r="V32" s="9"/>
      <c r="W32" s="9"/>
      <c r="X32" s="9"/>
      <c r="Y32" s="9"/>
      <c r="Z32" s="9"/>
    </row>
    <row r="33" spans="1:26" x14ac:dyDescent="0.25">
      <c r="A33" s="12"/>
      <c r="B33" s="7" t="s">
        <v>54</v>
      </c>
      <c r="C33" s="14" t="s">
        <v>121</v>
      </c>
      <c r="D33" s="4">
        <v>4.7024926558944404</v>
      </c>
      <c r="E33" s="4">
        <v>4.7822145459847798</v>
      </c>
      <c r="F33" s="4">
        <v>4.2768442584348803</v>
      </c>
      <c r="G33" s="4">
        <v>3.5655319076352301</v>
      </c>
      <c r="H33" s="4">
        <v>3.8155503992278601</v>
      </c>
      <c r="I33" s="4">
        <v>3.5583853397612</v>
      </c>
      <c r="J33" s="4">
        <v>3.1321029356727199</v>
      </c>
      <c r="K33" s="9">
        <v>1.93259706250241</v>
      </c>
      <c r="L33" s="9">
        <v>2.8206115623669801</v>
      </c>
      <c r="M33" s="9">
        <v>2.33113885164365</v>
      </c>
      <c r="N33" s="9">
        <v>1.67414124624278</v>
      </c>
      <c r="O33" s="9">
        <v>1.5051513144287101</v>
      </c>
      <c r="P33" s="9">
        <v>1.4676076939793501</v>
      </c>
      <c r="Q33" s="9">
        <v>1.5686068345603099</v>
      </c>
      <c r="R33" s="9"/>
      <c r="S33" s="9"/>
      <c r="T33" s="9"/>
      <c r="U33" s="9"/>
      <c r="V33" s="9"/>
      <c r="W33" s="9"/>
      <c r="X33" s="9"/>
      <c r="Y33" s="9"/>
      <c r="Z33" s="9"/>
    </row>
    <row r="34" spans="1:26" x14ac:dyDescent="0.25">
      <c r="A34" s="12" t="s">
        <v>31</v>
      </c>
      <c r="B34" s="2" t="s">
        <v>55</v>
      </c>
      <c r="C34" s="14" t="s">
        <v>122</v>
      </c>
      <c r="D34" s="4">
        <v>1.13500814880963</v>
      </c>
      <c r="E34" s="4">
        <v>1.20214068030731</v>
      </c>
      <c r="F34" s="4">
        <v>1.40041583147489</v>
      </c>
      <c r="G34" s="4">
        <v>1.1842811029920299</v>
      </c>
      <c r="H34" s="4">
        <v>1.2489237376517699</v>
      </c>
      <c r="I34" s="4">
        <v>1.1716153485805501</v>
      </c>
      <c r="J34" s="4">
        <v>1.03342079323598</v>
      </c>
      <c r="K34" s="9">
        <v>1.6117794225361599</v>
      </c>
      <c r="L34" s="9">
        <v>2.2227668091324402</v>
      </c>
      <c r="M34" s="9">
        <v>1.9588709106267801</v>
      </c>
      <c r="N34" s="9">
        <v>1.51963260906098</v>
      </c>
      <c r="O34" s="9">
        <v>1.42598046215515</v>
      </c>
      <c r="P34" s="9">
        <v>1.4093080787954799</v>
      </c>
      <c r="Q34" s="9">
        <v>1.46008762092911</v>
      </c>
      <c r="R34" s="9"/>
      <c r="S34" s="9"/>
      <c r="T34" s="9"/>
      <c r="U34" s="9"/>
      <c r="V34" s="9"/>
      <c r="W34" s="9"/>
      <c r="X34" s="9"/>
      <c r="Y34" s="9"/>
      <c r="Z34" s="9"/>
    </row>
    <row r="35" spans="1:26" x14ac:dyDescent="0.25">
      <c r="A35" s="12"/>
      <c r="B35" s="2" t="s">
        <v>56</v>
      </c>
      <c r="C35" s="14" t="s">
        <v>123</v>
      </c>
      <c r="D35" s="4">
        <v>4.8226825971577703E-3</v>
      </c>
      <c r="E35" s="4">
        <v>5.1079306737434396E-3</v>
      </c>
      <c r="F35" s="4">
        <v>5.9504075511011296E-3</v>
      </c>
      <c r="G35" s="4">
        <v>5.4076223031586396E-3</v>
      </c>
      <c r="H35" s="4">
        <v>5.0202166048591698E-3</v>
      </c>
      <c r="I35" s="4">
        <v>1.82431044310967E-3</v>
      </c>
      <c r="J35" s="4">
        <v>1.3958218050833099E-3</v>
      </c>
      <c r="K35" s="9">
        <v>7.9076451980095493E-3</v>
      </c>
      <c r="L35" s="9">
        <v>8.6962127478491195E-3</v>
      </c>
      <c r="M35" s="9">
        <v>6.6929835081028302E-3</v>
      </c>
      <c r="N35" s="9">
        <v>7.1040631386851899E-3</v>
      </c>
      <c r="O35" s="9">
        <v>6.5097641830512603E-3</v>
      </c>
      <c r="P35" s="9">
        <v>6.9272240104212898E-3</v>
      </c>
      <c r="Q35" s="9">
        <v>5.98607573889512E-3</v>
      </c>
      <c r="R35" s="9"/>
      <c r="S35" s="9"/>
      <c r="T35" s="9"/>
      <c r="U35" s="9"/>
      <c r="V35" s="9"/>
      <c r="W35" s="9"/>
      <c r="X35" s="9"/>
      <c r="Y35" s="9"/>
      <c r="Z35" s="9"/>
    </row>
    <row r="36" spans="1:26" x14ac:dyDescent="0.25">
      <c r="A36" s="12"/>
      <c r="B36" s="2" t="s">
        <v>57</v>
      </c>
      <c r="C36" s="14" t="s">
        <v>124</v>
      </c>
      <c r="D36" s="4">
        <v>3.4793175899114999E-3</v>
      </c>
      <c r="E36" s="4">
        <v>3.6851094143491802E-3</v>
      </c>
      <c r="F36" s="4">
        <v>4.2929131748976803E-3</v>
      </c>
      <c r="G36" s="4">
        <v>3.2238420846499301E-3</v>
      </c>
      <c r="H36" s="4">
        <v>3.4681358905857798E-3</v>
      </c>
      <c r="I36" s="4">
        <v>3.5463587182635401E-3</v>
      </c>
      <c r="J36" s="4">
        <v>3.1647988962610401E-3</v>
      </c>
      <c r="K36" s="9">
        <v>5.3777961722017403E-2</v>
      </c>
      <c r="L36" s="9">
        <v>5.1029517086899602E-2</v>
      </c>
      <c r="M36" s="9">
        <v>4.8359413149802397E-2</v>
      </c>
      <c r="N36" s="9">
        <v>5.3772862766713898E-2</v>
      </c>
      <c r="O36" s="9">
        <v>5.5885232544495303E-2</v>
      </c>
      <c r="P36" s="9">
        <v>5.9469055072398802E-2</v>
      </c>
      <c r="Q36" s="9">
        <v>5.1389455176902098E-2</v>
      </c>
      <c r="R36" s="9"/>
      <c r="S36" s="9"/>
      <c r="T36" s="9"/>
      <c r="U36" s="9"/>
      <c r="V36" s="9"/>
      <c r="W36" s="9"/>
      <c r="X36" s="9"/>
      <c r="Y36" s="9"/>
      <c r="Z36" s="9"/>
    </row>
    <row r="37" spans="1:26" x14ac:dyDescent="0.25">
      <c r="A37" s="12"/>
      <c r="B37" s="7" t="s">
        <v>58</v>
      </c>
      <c r="C37" s="14" t="s">
        <v>125</v>
      </c>
      <c r="D37" s="4">
        <v>4.0888440804839803</v>
      </c>
      <c r="E37" s="4">
        <v>4.3139146787280698</v>
      </c>
      <c r="F37" s="4">
        <v>4.98898274170074</v>
      </c>
      <c r="G37" s="4">
        <v>3.9035900426641601</v>
      </c>
      <c r="H37" s="4">
        <v>4.3030994017375299</v>
      </c>
      <c r="I37" s="4">
        <v>3.93283947133625</v>
      </c>
      <c r="J37" s="4">
        <v>3.2385220524798601</v>
      </c>
      <c r="K37" s="9">
        <v>4.0359556265534602</v>
      </c>
      <c r="L37" s="9">
        <v>4.5780680510650997</v>
      </c>
      <c r="M37" s="9">
        <v>4.3136977579123998</v>
      </c>
      <c r="N37" s="9">
        <v>3.7999614379639599</v>
      </c>
      <c r="O37" s="9">
        <v>3.4917368609995298</v>
      </c>
      <c r="P37" s="9">
        <v>3.59996957218303</v>
      </c>
      <c r="Q37" s="9">
        <v>3.37007849701572</v>
      </c>
      <c r="R37" s="9"/>
      <c r="S37" s="9"/>
      <c r="T37" s="9"/>
      <c r="U37" s="9"/>
      <c r="V37" s="9"/>
      <c r="W37" s="9"/>
      <c r="X37" s="9"/>
      <c r="Y37" s="9"/>
      <c r="Z37" s="9"/>
    </row>
    <row r="38" spans="1:26" x14ac:dyDescent="0.25">
      <c r="A38" s="12"/>
      <c r="B38" s="7" t="s">
        <v>59</v>
      </c>
      <c r="C38" s="14" t="s">
        <v>126</v>
      </c>
      <c r="D38" s="4">
        <v>0.13027322401418501</v>
      </c>
      <c r="E38" s="4">
        <v>0.137978517869219</v>
      </c>
      <c r="F38" s="4">
        <v>0.160736013673623</v>
      </c>
      <c r="G38" s="4">
        <v>0.13831790843709699</v>
      </c>
      <c r="H38" s="4">
        <v>0.171678876111967</v>
      </c>
      <c r="I38" s="4">
        <v>0.150320543586382</v>
      </c>
      <c r="J38" s="4">
        <v>0.13099166441162199</v>
      </c>
      <c r="K38" s="9">
        <v>0.17267829180135399</v>
      </c>
      <c r="L38" s="9">
        <v>0.25480455558717602</v>
      </c>
      <c r="M38" s="9">
        <v>0.25686978206491901</v>
      </c>
      <c r="N38" s="9">
        <v>0.200717487540057</v>
      </c>
      <c r="O38" s="9">
        <v>0.208158868677251</v>
      </c>
      <c r="P38" s="9">
        <v>0.20576697535732</v>
      </c>
      <c r="Q38" s="9">
        <v>0.2130800553652</v>
      </c>
      <c r="R38" s="9"/>
      <c r="S38" s="9"/>
      <c r="T38" s="9"/>
      <c r="U38" s="9"/>
      <c r="V38" s="9"/>
      <c r="W38" s="9"/>
      <c r="X38" s="9"/>
      <c r="Y38" s="9"/>
      <c r="Z38" s="9"/>
    </row>
    <row r="39" spans="1:26" x14ac:dyDescent="0.25">
      <c r="A39" s="12" t="s">
        <v>32</v>
      </c>
      <c r="B39" s="7" t="s">
        <v>60</v>
      </c>
      <c r="C39" s="14" t="s">
        <v>127</v>
      </c>
      <c r="D39" s="4">
        <v>67.887223404579998</v>
      </c>
      <c r="E39" s="4">
        <v>58.624064554348301</v>
      </c>
      <c r="F39" s="4">
        <v>71.496357623016493</v>
      </c>
      <c r="G39" s="4">
        <v>73.572609720228201</v>
      </c>
      <c r="H39" s="4">
        <v>73.518670015412695</v>
      </c>
      <c r="I39" s="4">
        <v>76.3874673994723</v>
      </c>
      <c r="J39" s="4">
        <v>74.761616942425803</v>
      </c>
      <c r="K39" s="9">
        <v>68.503318451846894</v>
      </c>
      <c r="L39" s="9">
        <v>73.016075500729599</v>
      </c>
      <c r="M39" s="9">
        <v>73.581542798064106</v>
      </c>
      <c r="N39" s="9">
        <v>75.024444152064603</v>
      </c>
      <c r="O39" s="9">
        <v>74.577290531711895</v>
      </c>
      <c r="P39" s="9">
        <v>79.003012669052296</v>
      </c>
      <c r="Q39" s="9">
        <v>69.068914594585394</v>
      </c>
      <c r="R39" s="9"/>
      <c r="S39" s="9"/>
      <c r="T39" s="9"/>
      <c r="U39" s="9"/>
      <c r="V39" s="9"/>
      <c r="W39" s="9"/>
      <c r="X39" s="9"/>
      <c r="Y39" s="9"/>
      <c r="Z39" s="9"/>
    </row>
    <row r="40" spans="1:26" x14ac:dyDescent="0.25">
      <c r="A40" s="12" t="s">
        <v>33</v>
      </c>
      <c r="B40" s="2" t="s">
        <v>61</v>
      </c>
      <c r="C40" s="14" t="s">
        <v>128</v>
      </c>
      <c r="D40" s="4">
        <v>0.15426966451515001</v>
      </c>
      <c r="E40" s="4">
        <v>0.163394280160476</v>
      </c>
      <c r="F40" s="4">
        <v>0.19034372636876201</v>
      </c>
      <c r="G40" s="4">
        <v>0.14106713940291801</v>
      </c>
      <c r="H40" s="4">
        <v>0.14280276066321501</v>
      </c>
      <c r="I40" s="4">
        <v>0.131925804876489</v>
      </c>
      <c r="J40" s="4">
        <v>0.11139133444194201</v>
      </c>
      <c r="K40" s="9">
        <v>0.30673372622027201</v>
      </c>
      <c r="L40" s="9">
        <v>0.31613770455434698</v>
      </c>
      <c r="M40" s="9">
        <v>0.27348998247853201</v>
      </c>
      <c r="N40" s="9">
        <v>0.25882880915369799</v>
      </c>
      <c r="O40" s="9">
        <v>0.228295753879727</v>
      </c>
      <c r="P40" s="9">
        <v>0.236448881092202</v>
      </c>
      <c r="Q40" s="9">
        <v>0.218859481932283</v>
      </c>
      <c r="R40" s="9"/>
      <c r="S40" s="9"/>
      <c r="T40" s="9"/>
      <c r="U40" s="9"/>
      <c r="V40" s="9"/>
      <c r="W40" s="9"/>
      <c r="X40" s="9"/>
      <c r="Y40" s="9"/>
      <c r="Z40" s="9"/>
    </row>
    <row r="41" spans="1:26" ht="21" x14ac:dyDescent="0.25">
      <c r="A41" s="12"/>
      <c r="B41" s="7" t="s">
        <v>62</v>
      </c>
      <c r="C41" s="14" t="s">
        <v>152</v>
      </c>
      <c r="D41" s="4">
        <v>0.35028906123005898</v>
      </c>
      <c r="E41" s="4">
        <v>0.33579423011076198</v>
      </c>
      <c r="F41" s="4">
        <v>0.48603901865202598</v>
      </c>
      <c r="G41" s="4">
        <v>0.47482037337484001</v>
      </c>
      <c r="H41" s="4">
        <v>0.54071262896982297</v>
      </c>
      <c r="I41" s="4">
        <v>0.565053455837083</v>
      </c>
      <c r="J41" s="4">
        <v>0.53853126415467301</v>
      </c>
      <c r="K41" s="9">
        <v>0.60089454444581003</v>
      </c>
      <c r="L41" s="9">
        <v>0.63945959235955796</v>
      </c>
      <c r="M41" s="9">
        <v>0.654763538385292</v>
      </c>
      <c r="N41" s="9">
        <v>0.59336912154056698</v>
      </c>
      <c r="O41" s="9">
        <v>0.60526083530090602</v>
      </c>
      <c r="P41" s="9">
        <v>0.63650689570901797</v>
      </c>
      <c r="Q41" s="9">
        <v>0.56698722590006301</v>
      </c>
      <c r="R41" s="9"/>
      <c r="S41" s="9"/>
      <c r="T41" s="9"/>
      <c r="U41" s="9"/>
      <c r="V41" s="9"/>
      <c r="W41" s="9"/>
      <c r="X41" s="9"/>
      <c r="Y41" s="9"/>
      <c r="Z41" s="9"/>
    </row>
    <row r="42" spans="1:26" x14ac:dyDescent="0.25">
      <c r="A42" s="12"/>
      <c r="B42" s="7" t="s">
        <v>18</v>
      </c>
      <c r="C42" s="14" t="s">
        <v>129</v>
      </c>
      <c r="D42" s="4">
        <v>0.14708886096457</v>
      </c>
      <c r="E42" s="4">
        <v>0.15578875232836101</v>
      </c>
      <c r="F42" s="4">
        <v>0.18148378030979201</v>
      </c>
      <c r="G42" s="4">
        <v>0.13548956082268099</v>
      </c>
      <c r="H42" s="4">
        <v>0.15310777333358999</v>
      </c>
      <c r="I42" s="4">
        <v>0.15291675633233501</v>
      </c>
      <c r="J42" s="4">
        <v>0.115489538882461</v>
      </c>
      <c r="K42" s="9">
        <v>0.54584507721325004</v>
      </c>
      <c r="L42" s="9">
        <v>0.61013098965990098</v>
      </c>
      <c r="M42" s="9">
        <v>0.53213468764375305</v>
      </c>
      <c r="N42" s="9">
        <v>0.51851834260299301</v>
      </c>
      <c r="O42" s="9">
        <v>0.49352979218833198</v>
      </c>
      <c r="P42" s="9">
        <v>0.51328601463448098</v>
      </c>
      <c r="Q42" s="9">
        <v>0.47019746413107799</v>
      </c>
      <c r="R42" s="9"/>
      <c r="S42" s="9"/>
      <c r="T42" s="9"/>
      <c r="U42" s="9"/>
      <c r="V42" s="9"/>
      <c r="W42" s="9"/>
      <c r="X42" s="9"/>
      <c r="Y42" s="9"/>
      <c r="Z42" s="9"/>
    </row>
    <row r="43" spans="1:26" x14ac:dyDescent="0.25">
      <c r="A43" s="12"/>
      <c r="B43" s="7" t="s">
        <v>63</v>
      </c>
      <c r="C43" s="14" t="s">
        <v>130</v>
      </c>
      <c r="D43" s="4">
        <v>0.288275100639523</v>
      </c>
      <c r="E43" s="4">
        <v>0.29337457399614802</v>
      </c>
      <c r="F43" s="4">
        <v>0.239789624644516</v>
      </c>
      <c r="G43" s="4">
        <v>0.22891929022843499</v>
      </c>
      <c r="H43" s="4">
        <v>0.234131878904244</v>
      </c>
      <c r="I43" s="4">
        <v>0.232576337378155</v>
      </c>
      <c r="J43" s="4">
        <v>0.21319158565399801</v>
      </c>
      <c r="K43" s="9">
        <v>0.74471820519868803</v>
      </c>
      <c r="L43" s="9">
        <v>0.88377068568708095</v>
      </c>
      <c r="M43" s="9">
        <v>0.92851802034949504</v>
      </c>
      <c r="N43" s="9">
        <v>0.90143549061111194</v>
      </c>
      <c r="O43" s="9">
        <v>0.985852299862232</v>
      </c>
      <c r="P43" s="9">
        <v>1.01771906200815</v>
      </c>
      <c r="Q43" s="9">
        <v>0.94970233714336205</v>
      </c>
      <c r="R43" s="9"/>
      <c r="S43" s="9"/>
      <c r="T43" s="9"/>
      <c r="U43" s="9"/>
      <c r="V43" s="9"/>
      <c r="W43" s="9"/>
      <c r="X43" s="9"/>
      <c r="Y43" s="9"/>
      <c r="Z43" s="9"/>
    </row>
    <row r="44" spans="1:26" x14ac:dyDescent="0.25">
      <c r="A44" s="12" t="s">
        <v>34</v>
      </c>
      <c r="B44" s="7" t="s">
        <v>19</v>
      </c>
      <c r="C44" s="14" t="s">
        <v>131</v>
      </c>
      <c r="D44" s="4">
        <v>1.1681091421735901</v>
      </c>
      <c r="E44" s="4">
        <v>1.2371995040903201</v>
      </c>
      <c r="F44" s="4">
        <v>1.4412570846350901</v>
      </c>
      <c r="G44" s="4">
        <v>1.10594758707583</v>
      </c>
      <c r="H44" s="4">
        <v>0.82640116675534903</v>
      </c>
      <c r="I44" s="4">
        <v>0.84794272921366598</v>
      </c>
      <c r="J44" s="4">
        <v>0.66451372973803002</v>
      </c>
      <c r="K44" s="9">
        <v>1.0407445657465</v>
      </c>
      <c r="L44" s="9">
        <v>1.3628644038112701</v>
      </c>
      <c r="M44" s="9">
        <v>1.2763124882028001</v>
      </c>
      <c r="N44" s="9">
        <v>0.96082241124581103</v>
      </c>
      <c r="O44" s="9">
        <v>0.97088298234571202</v>
      </c>
      <c r="P44" s="9">
        <v>0.96317157364143702</v>
      </c>
      <c r="Q44" s="9">
        <v>0.98909450454941505</v>
      </c>
      <c r="R44" s="9"/>
      <c r="S44" s="9"/>
      <c r="T44" s="9"/>
      <c r="U44" s="9"/>
      <c r="V44" s="9"/>
      <c r="W44" s="9"/>
      <c r="X44" s="9"/>
      <c r="Y44" s="9"/>
      <c r="Z44" s="9"/>
    </row>
    <row r="45" spans="1:26" x14ac:dyDescent="0.25">
      <c r="A45" s="12"/>
      <c r="B45" s="7" t="s">
        <v>64</v>
      </c>
      <c r="C45" s="14" t="s">
        <v>153</v>
      </c>
      <c r="D45" s="4">
        <v>0.265110290918465</v>
      </c>
      <c r="E45" s="4">
        <v>0.28079081706632503</v>
      </c>
      <c r="F45" s="4">
        <v>0.32710306871232903</v>
      </c>
      <c r="G45" s="4">
        <v>0.24974380446226399</v>
      </c>
      <c r="H45" s="4">
        <v>0.20087873835176001</v>
      </c>
      <c r="I45" s="4">
        <v>0.21372054475445801</v>
      </c>
      <c r="J45" s="4">
        <v>0.171210228965927</v>
      </c>
      <c r="K45" s="9">
        <v>0.11285517517068</v>
      </c>
      <c r="L45" s="9">
        <v>0.171882445974576</v>
      </c>
      <c r="M45" s="9">
        <v>0.148526425216401</v>
      </c>
      <c r="N45" s="9">
        <v>0.12613180691821399</v>
      </c>
      <c r="O45" s="9">
        <v>0.124693647213237</v>
      </c>
      <c r="P45" s="9">
        <v>0.124530182522795</v>
      </c>
      <c r="Q45" s="9">
        <v>0.125894349285334</v>
      </c>
      <c r="R45" s="9"/>
      <c r="S45" s="9"/>
      <c r="T45" s="9"/>
      <c r="U45" s="9"/>
      <c r="V45" s="9"/>
      <c r="W45" s="9"/>
      <c r="X45" s="9"/>
      <c r="Y45" s="9"/>
      <c r="Z45" s="9"/>
    </row>
    <row r="46" spans="1:26" x14ac:dyDescent="0.25">
      <c r="A46" s="12"/>
      <c r="B46" s="7" t="s">
        <v>65</v>
      </c>
      <c r="C46" s="14" t="s">
        <v>132</v>
      </c>
      <c r="D46" s="4">
        <v>0.73823031521363203</v>
      </c>
      <c r="E46" s="4">
        <v>0.78189455669119201</v>
      </c>
      <c r="F46" s="4">
        <v>0.91085638617142795</v>
      </c>
      <c r="G46" s="4">
        <v>0.80570414791387202</v>
      </c>
      <c r="H46" s="4">
        <v>0.864275450775148</v>
      </c>
      <c r="I46" s="4">
        <v>0.80461493392817496</v>
      </c>
      <c r="J46" s="4">
        <v>0.76581255927862002</v>
      </c>
      <c r="K46" s="9">
        <v>0.51725509047096896</v>
      </c>
      <c r="L46" s="9">
        <v>0.75255964337513803</v>
      </c>
      <c r="M46" s="9">
        <v>0.68301409369669697</v>
      </c>
      <c r="N46" s="9">
        <v>0.49229881007258403</v>
      </c>
      <c r="O46" s="9">
        <v>0.51719939699520101</v>
      </c>
      <c r="P46" s="9">
        <v>0.513194283874287</v>
      </c>
      <c r="Q46" s="9">
        <v>0.52675931399631104</v>
      </c>
      <c r="R46" s="9"/>
      <c r="S46" s="9"/>
      <c r="T46" s="9"/>
      <c r="U46" s="9"/>
      <c r="V46" s="9"/>
      <c r="W46" s="9"/>
      <c r="X46" s="9"/>
      <c r="Y46" s="9"/>
      <c r="Z46" s="9"/>
    </row>
    <row r="47" spans="1:26" x14ac:dyDescent="0.25">
      <c r="A47" s="12" t="s">
        <v>35</v>
      </c>
      <c r="B47" s="2" t="s">
        <v>66</v>
      </c>
      <c r="C47" s="14" t="s">
        <v>133</v>
      </c>
      <c r="D47" s="4">
        <v>4.6540881096831903</v>
      </c>
      <c r="E47" s="4">
        <v>4.8986807384869602</v>
      </c>
      <c r="F47" s="4">
        <v>5.6540125287932703</v>
      </c>
      <c r="G47" s="4">
        <v>4.5645125825461497</v>
      </c>
      <c r="H47" s="4">
        <v>5.82654969504721</v>
      </c>
      <c r="I47" s="4">
        <v>5.9134108868455701</v>
      </c>
      <c r="J47" s="4">
        <v>4.3225465275134196</v>
      </c>
      <c r="K47" s="9">
        <v>5.4409509962721199</v>
      </c>
      <c r="L47" s="9">
        <v>9.0468560397853199</v>
      </c>
      <c r="M47" s="9">
        <v>7.6212724050627898</v>
      </c>
      <c r="N47" s="9">
        <v>5.30207579891918</v>
      </c>
      <c r="O47" s="9">
        <v>5.3540405367483004</v>
      </c>
      <c r="P47" s="9">
        <v>5.1632350673742398</v>
      </c>
      <c r="Q47" s="9">
        <v>5.6585747171012502</v>
      </c>
      <c r="R47" s="9"/>
      <c r="S47" s="9"/>
      <c r="T47" s="9"/>
      <c r="U47" s="9"/>
      <c r="V47" s="9"/>
      <c r="W47" s="9"/>
      <c r="X47" s="9"/>
      <c r="Y47" s="9"/>
      <c r="Z47" s="9"/>
    </row>
    <row r="48" spans="1:26" x14ac:dyDescent="0.25">
      <c r="A48" s="12" t="s">
        <v>36</v>
      </c>
      <c r="B48" s="2" t="s">
        <v>67</v>
      </c>
      <c r="C48" s="14" t="s">
        <v>134</v>
      </c>
      <c r="D48" s="4">
        <v>5.0178219973338498</v>
      </c>
      <c r="E48" s="4">
        <v>4.4745682559558597</v>
      </c>
      <c r="F48" s="4">
        <v>1.2885896981268099</v>
      </c>
      <c r="G48" s="4">
        <v>1.0881083743009801</v>
      </c>
      <c r="H48" s="4">
        <v>1.2786906545015599</v>
      </c>
      <c r="I48" s="4">
        <v>1.2312125450987501</v>
      </c>
      <c r="J48" s="4">
        <v>1.0092486025721801</v>
      </c>
      <c r="K48" s="9">
        <v>2.3776827654886898</v>
      </c>
      <c r="L48" s="9">
        <v>3.31000879258659</v>
      </c>
      <c r="M48" s="9">
        <v>3.0860271006675899</v>
      </c>
      <c r="N48" s="9">
        <v>2.6232738705571399</v>
      </c>
      <c r="O48" s="9">
        <v>2.6013604874324101</v>
      </c>
      <c r="P48" s="9">
        <v>2.6692635599572299</v>
      </c>
      <c r="Q48" s="9">
        <v>2.5282481530324401</v>
      </c>
      <c r="R48" s="9"/>
      <c r="S48" s="9"/>
      <c r="T48" s="9"/>
      <c r="U48" s="9"/>
      <c r="V48" s="9"/>
      <c r="W48" s="9"/>
      <c r="X48" s="9"/>
      <c r="Y48" s="9"/>
      <c r="Z48" s="9"/>
    </row>
    <row r="49" spans="1:26" x14ac:dyDescent="0.25">
      <c r="A49" s="12"/>
      <c r="B49" s="7" t="s">
        <v>68</v>
      </c>
      <c r="C49" s="14" t="s">
        <v>135</v>
      </c>
      <c r="D49" s="4">
        <v>0.33568765285414198</v>
      </c>
      <c r="E49" s="4">
        <v>0.35527821186330899</v>
      </c>
      <c r="F49" s="4">
        <v>0.41372089010633301</v>
      </c>
      <c r="G49" s="4">
        <v>0.30790987668151598</v>
      </c>
      <c r="H49" s="4">
        <v>0.34351251157031998</v>
      </c>
      <c r="I49" s="4">
        <v>0.35379330479744903</v>
      </c>
      <c r="J49" s="4">
        <v>0.28097578230564801</v>
      </c>
      <c r="K49" s="9">
        <v>0.57529606821321599</v>
      </c>
      <c r="L49" s="9">
        <v>0.70279087117620198</v>
      </c>
      <c r="M49" s="9">
        <v>0.66424512338699804</v>
      </c>
      <c r="N49" s="9">
        <v>0.57873996027453201</v>
      </c>
      <c r="O49" s="9">
        <v>0.61124670426229499</v>
      </c>
      <c r="P49" s="9">
        <v>0.62449656389333297</v>
      </c>
      <c r="Q49" s="9">
        <v>0.59779136839439395</v>
      </c>
      <c r="R49" s="9"/>
      <c r="S49" s="9"/>
      <c r="T49" s="9"/>
      <c r="U49" s="9"/>
      <c r="V49" s="9"/>
      <c r="W49" s="9"/>
      <c r="X49" s="9"/>
      <c r="Y49" s="9"/>
      <c r="Z49" s="9"/>
    </row>
    <row r="50" spans="1:26" x14ac:dyDescent="0.25">
      <c r="A50" s="12"/>
      <c r="B50" s="7" t="s">
        <v>69</v>
      </c>
      <c r="C50" s="14" t="s">
        <v>136</v>
      </c>
      <c r="D50" s="4">
        <v>0.33033963406619898</v>
      </c>
      <c r="E50" s="4">
        <v>0.34987829192706099</v>
      </c>
      <c r="F50" s="4">
        <v>0.407585490725421</v>
      </c>
      <c r="G50" s="4">
        <v>0.36280094771375498</v>
      </c>
      <c r="H50" s="4">
        <v>0.40528459835776898</v>
      </c>
      <c r="I50" s="4">
        <v>0.422424550171691</v>
      </c>
      <c r="J50" s="4">
        <v>0.19688194753666999</v>
      </c>
      <c r="K50" s="9">
        <v>0.30494561096017803</v>
      </c>
      <c r="L50" s="9">
        <v>0.40852919529221998</v>
      </c>
      <c r="M50" s="9">
        <v>0.38914036838508698</v>
      </c>
      <c r="N50" s="9">
        <v>0.35553858748647998</v>
      </c>
      <c r="O50" s="9">
        <v>0.388799697387467</v>
      </c>
      <c r="P50" s="9">
        <v>0.382378517090115</v>
      </c>
      <c r="Q50" s="9">
        <v>0.40068059103716502</v>
      </c>
      <c r="R50" s="9"/>
      <c r="S50" s="9"/>
      <c r="T50" s="9"/>
      <c r="U50" s="9"/>
      <c r="V50" s="9"/>
      <c r="W50" s="9"/>
      <c r="X50" s="9"/>
      <c r="Y50" s="9"/>
      <c r="Z50" s="9"/>
    </row>
    <row r="51" spans="1:26" x14ac:dyDescent="0.25">
      <c r="A51" s="12"/>
      <c r="B51" s="7" t="s">
        <v>70</v>
      </c>
      <c r="C51" s="14" t="s">
        <v>137</v>
      </c>
      <c r="D51" s="4">
        <v>1.11097687414993E-2</v>
      </c>
      <c r="E51" s="4">
        <v>1.1767348173483599E-2</v>
      </c>
      <c r="F51" s="4">
        <v>1.4172676398661E-2</v>
      </c>
      <c r="G51" s="4">
        <v>1.06030594859005E-2</v>
      </c>
      <c r="H51" s="4">
        <v>1.06039822277979E-2</v>
      </c>
      <c r="I51" s="4">
        <v>1.0168946559635701E-2</v>
      </c>
      <c r="J51" s="4">
        <v>8.0775440297091508E-3</v>
      </c>
      <c r="K51" s="9">
        <v>0.51851008257063602</v>
      </c>
      <c r="L51" s="9">
        <v>0.54551915030359699</v>
      </c>
      <c r="M51" s="9">
        <v>0.53533792047807804</v>
      </c>
      <c r="N51" s="9">
        <v>0.50053444281305404</v>
      </c>
      <c r="O51" s="9">
        <v>0.48936881002236798</v>
      </c>
      <c r="P51" s="9">
        <v>0.51642645763218498</v>
      </c>
      <c r="Q51" s="9">
        <v>0.45595364741207201</v>
      </c>
      <c r="R51" s="9"/>
      <c r="S51" s="9"/>
      <c r="T51" s="9"/>
      <c r="U51" s="9"/>
      <c r="V51" s="9"/>
      <c r="W51" s="9"/>
      <c r="X51" s="9"/>
      <c r="Y51" s="9"/>
      <c r="Z51" s="9"/>
    </row>
    <row r="52" spans="1:26" x14ac:dyDescent="0.25">
      <c r="A52" s="12"/>
      <c r="B52" s="7" t="s">
        <v>71</v>
      </c>
      <c r="C52" s="14" t="s">
        <v>138</v>
      </c>
      <c r="D52" s="4">
        <v>0.16571822320983801</v>
      </c>
      <c r="E52" s="4">
        <v>0.17496958694672901</v>
      </c>
      <c r="F52" s="4">
        <v>0.20352923711401799</v>
      </c>
      <c r="G52" s="4">
        <v>0.182310402140716</v>
      </c>
      <c r="H52" s="4">
        <v>0.19617369156859199</v>
      </c>
      <c r="I52" s="4">
        <v>0.18841602443942601</v>
      </c>
      <c r="J52" s="4">
        <v>0.15233833822093401</v>
      </c>
      <c r="K52" s="9">
        <v>0.67448958794886804</v>
      </c>
      <c r="L52" s="9">
        <v>0.97319051799077305</v>
      </c>
      <c r="M52" s="9">
        <v>0.89531695621244101</v>
      </c>
      <c r="N52" s="9">
        <v>0.66628492100123204</v>
      </c>
      <c r="O52" s="9">
        <v>0.68351805061382997</v>
      </c>
      <c r="P52" s="9">
        <v>0.67761658035398997</v>
      </c>
      <c r="Q52" s="9">
        <v>0.69698966896209802</v>
      </c>
      <c r="R52" s="9"/>
      <c r="S52" s="9"/>
      <c r="T52" s="9"/>
      <c r="U52" s="9"/>
      <c r="V52" s="9"/>
      <c r="W52" s="9"/>
      <c r="X52" s="9"/>
      <c r="Y52" s="9"/>
      <c r="Z52" s="9"/>
    </row>
    <row r="53" spans="1:26" x14ac:dyDescent="0.25">
      <c r="A53" s="12" t="s">
        <v>37</v>
      </c>
      <c r="B53" s="7" t="s">
        <v>72</v>
      </c>
      <c r="C53" s="14" t="s">
        <v>139</v>
      </c>
      <c r="D53" s="4">
        <v>5.7691384035426299E-2</v>
      </c>
      <c r="E53" s="4">
        <v>6.1103666722528503E-2</v>
      </c>
      <c r="F53" s="4">
        <v>7.1181803961179305E-2</v>
      </c>
      <c r="G53" s="4">
        <v>6.1899920226220297E-2</v>
      </c>
      <c r="H53" s="4">
        <v>7.0438175960033295E-2</v>
      </c>
      <c r="I53" s="4">
        <v>6.3869868215114395E-2</v>
      </c>
      <c r="J53" s="4">
        <v>6.1855271139885697E-2</v>
      </c>
      <c r="K53" s="9">
        <v>0.90886074066961597</v>
      </c>
      <c r="L53" s="9">
        <v>1.0848862402764099</v>
      </c>
      <c r="M53" s="9">
        <v>1.1264152547926001</v>
      </c>
      <c r="N53" s="9">
        <v>1.0216122044540099</v>
      </c>
      <c r="O53" s="9">
        <v>1.03673998022984</v>
      </c>
      <c r="P53" s="9">
        <v>1.0826818830176499</v>
      </c>
      <c r="Q53" s="9">
        <v>0.98161403133015201</v>
      </c>
      <c r="R53" s="9"/>
      <c r="S53" s="9"/>
      <c r="T53" s="9"/>
      <c r="U53" s="9"/>
      <c r="V53" s="9"/>
      <c r="W53" s="9"/>
      <c r="X53" s="9"/>
      <c r="Y53" s="9"/>
      <c r="Z53" s="9"/>
    </row>
    <row r="54" spans="1:26" x14ac:dyDescent="0.25">
      <c r="A54" s="12"/>
      <c r="B54" s="7" t="s">
        <v>73</v>
      </c>
      <c r="C54" s="14" t="s">
        <v>140</v>
      </c>
      <c r="D54" s="4">
        <v>9.6055718229657805E-2</v>
      </c>
      <c r="E54" s="4">
        <v>0.101737143104314</v>
      </c>
      <c r="F54" s="4">
        <v>0.11851716540853199</v>
      </c>
      <c r="G54" s="4">
        <v>0.101286785215665</v>
      </c>
      <c r="H54" s="4">
        <v>0.118355728281284</v>
      </c>
      <c r="I54" s="4">
        <v>0.1137035145457</v>
      </c>
      <c r="J54" s="4">
        <v>8.9207033724922197E-2</v>
      </c>
      <c r="K54" s="9">
        <v>0.26692576305888299</v>
      </c>
      <c r="L54" s="9">
        <v>0.403882019936396</v>
      </c>
      <c r="M54" s="9">
        <v>0.39024051966423701</v>
      </c>
      <c r="N54" s="9">
        <v>0.31909676297238398</v>
      </c>
      <c r="O54" s="9">
        <v>0.29028964855107098</v>
      </c>
      <c r="P54" s="9">
        <v>0.29059858082622703</v>
      </c>
      <c r="Q54" s="9">
        <v>0.29213585143518001</v>
      </c>
      <c r="R54" s="9"/>
      <c r="S54" s="9"/>
      <c r="T54" s="9"/>
      <c r="U54" s="9"/>
      <c r="V54" s="9"/>
      <c r="W54" s="9"/>
      <c r="X54" s="9"/>
      <c r="Y54" s="9"/>
      <c r="Z54" s="9"/>
    </row>
    <row r="55" spans="1:26" x14ac:dyDescent="0.25">
      <c r="A55" s="12"/>
      <c r="B55" s="7" t="s">
        <v>74</v>
      </c>
      <c r="C55" s="14" t="s">
        <v>154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9">
        <v>6.0246854130906601E-2</v>
      </c>
      <c r="L55" s="9">
        <v>5.22293725613273E-2</v>
      </c>
      <c r="M55" s="9">
        <v>5.0532025486176399E-2</v>
      </c>
      <c r="N55" s="9">
        <v>5.1286972201661202E-2</v>
      </c>
      <c r="O55" s="9">
        <v>4.91999182469628E-2</v>
      </c>
      <c r="P55" s="9">
        <v>5.23550232247239E-2</v>
      </c>
      <c r="Q55" s="9">
        <v>4.5241951734682102E-2</v>
      </c>
      <c r="R55" s="9"/>
      <c r="S55" s="9"/>
      <c r="T55" s="9"/>
      <c r="U55" s="9"/>
      <c r="V55" s="9"/>
      <c r="W55" s="9"/>
      <c r="X55" s="9"/>
      <c r="Y55" s="9"/>
      <c r="Z55" s="9"/>
    </row>
    <row r="56" spans="1:26" ht="21" x14ac:dyDescent="0.25">
      <c r="A56" s="12"/>
      <c r="B56" s="7" t="s">
        <v>75</v>
      </c>
      <c r="C56" s="14" t="s">
        <v>141</v>
      </c>
      <c r="D56" s="4">
        <v>0.491591395739713</v>
      </c>
      <c r="E56" s="4">
        <v>0.51551975203909095</v>
      </c>
      <c r="F56" s="4">
        <v>0.59714315941031904</v>
      </c>
      <c r="G56" s="4">
        <v>0.49021550033466299</v>
      </c>
      <c r="H56" s="4">
        <v>0.52632099728710502</v>
      </c>
      <c r="I56" s="4">
        <v>0.49309953291052</v>
      </c>
      <c r="J56" s="4">
        <v>0.38636140095973798</v>
      </c>
      <c r="K56" s="9">
        <v>2.0873196122997699</v>
      </c>
      <c r="L56" s="9">
        <v>2.42780423724356</v>
      </c>
      <c r="M56" s="9">
        <v>2.3771994240377001</v>
      </c>
      <c r="N56" s="9">
        <v>2.21901041115217</v>
      </c>
      <c r="O56" s="9">
        <v>2.4045819066459599</v>
      </c>
      <c r="P56" s="9">
        <v>2.4994383452876701</v>
      </c>
      <c r="Q56" s="9">
        <v>2.29282902295069</v>
      </c>
      <c r="R56" s="9"/>
      <c r="S56" s="9"/>
      <c r="T56" s="9"/>
      <c r="U56" s="9"/>
      <c r="V56" s="9"/>
      <c r="W56" s="9"/>
      <c r="X56" s="9"/>
      <c r="Y56" s="9"/>
      <c r="Z56" s="9"/>
    </row>
    <row r="57" spans="1:26" x14ac:dyDescent="0.25">
      <c r="A57" s="12" t="s">
        <v>39</v>
      </c>
      <c r="B57" s="7" t="s">
        <v>76</v>
      </c>
      <c r="C57" s="14" t="s">
        <v>142</v>
      </c>
      <c r="D57" s="4">
        <v>5.3275655988349904</v>
      </c>
      <c r="E57" s="4">
        <v>5.6530161261533696</v>
      </c>
      <c r="F57" s="4">
        <v>7.0471027435125597</v>
      </c>
      <c r="G57" s="4">
        <v>6.6237707835143897</v>
      </c>
      <c r="H57" s="4">
        <v>7.9205547917154897</v>
      </c>
      <c r="I57" s="4">
        <v>7.5808032673082204</v>
      </c>
      <c r="J57" s="4">
        <v>7.4059105793890803</v>
      </c>
      <c r="K57" s="9">
        <v>6.1467098145445602</v>
      </c>
      <c r="L57" s="9">
        <v>8.0982214936786399</v>
      </c>
      <c r="M57" s="9">
        <v>6.9636770808299104</v>
      </c>
      <c r="N57" s="9">
        <v>5.3808217735768098</v>
      </c>
      <c r="O57" s="9">
        <v>5.5491554848366897</v>
      </c>
      <c r="P57" s="9">
        <v>5.6104234560438204</v>
      </c>
      <c r="Q57" s="9">
        <v>5.5082419875294599</v>
      </c>
      <c r="R57" s="9"/>
      <c r="S57" s="9"/>
      <c r="T57" s="9"/>
      <c r="U57" s="9"/>
      <c r="V57" s="9"/>
      <c r="W57" s="9"/>
      <c r="X57" s="9"/>
      <c r="Y57" s="9"/>
      <c r="Z57" s="9"/>
    </row>
    <row r="58" spans="1:26" x14ac:dyDescent="0.25">
      <c r="A58" s="12" t="s">
        <v>40</v>
      </c>
      <c r="B58" s="7" t="s">
        <v>38</v>
      </c>
      <c r="C58" s="14" t="s">
        <v>143</v>
      </c>
      <c r="D58" s="4">
        <v>1.2174176021904699</v>
      </c>
      <c r="E58" s="4">
        <v>1.3046364923270399</v>
      </c>
      <c r="F58" s="4">
        <v>1.2123974423584301</v>
      </c>
      <c r="G58" s="4">
        <v>1.07894083294128</v>
      </c>
      <c r="H58" s="4">
        <v>1.3030299029037899</v>
      </c>
      <c r="I58" s="4">
        <v>1.3012812349398599</v>
      </c>
      <c r="J58" s="4">
        <v>1.13938618625126</v>
      </c>
      <c r="K58" s="9">
        <v>1.63627096287809</v>
      </c>
      <c r="L58" s="9">
        <v>2.5606190019159198</v>
      </c>
      <c r="M58" s="9">
        <v>2.2284509743513299</v>
      </c>
      <c r="N58" s="9">
        <v>1.84647219602046</v>
      </c>
      <c r="O58" s="9">
        <v>1.87424787102623</v>
      </c>
      <c r="P58" s="9">
        <v>1.83372690394522</v>
      </c>
      <c r="Q58" s="9">
        <v>1.9446897397746099</v>
      </c>
      <c r="R58" s="9"/>
      <c r="S58" s="9"/>
      <c r="T58" s="9"/>
      <c r="U58" s="9"/>
      <c r="V58" s="9"/>
      <c r="W58" s="9"/>
      <c r="X58" s="9"/>
      <c r="Y58" s="9"/>
      <c r="Z58" s="9"/>
    </row>
    <row r="59" spans="1:26" x14ac:dyDescent="0.25">
      <c r="A59" s="12" t="s">
        <v>42</v>
      </c>
      <c r="B59" s="2" t="s">
        <v>77</v>
      </c>
      <c r="C59" s="14" t="s">
        <v>144</v>
      </c>
      <c r="D59" s="4">
        <v>5.9834613414354703</v>
      </c>
      <c r="E59" s="4">
        <v>6.39908864065288</v>
      </c>
      <c r="F59" s="4">
        <v>6.6231232982877701</v>
      </c>
      <c r="G59" s="4">
        <v>6.6067886634340898</v>
      </c>
      <c r="H59" s="4">
        <v>7.47465778058206</v>
      </c>
      <c r="I59" s="4">
        <v>7.25875295233317</v>
      </c>
      <c r="J59" s="4">
        <v>7.4084098227205901</v>
      </c>
      <c r="K59" s="9">
        <v>7.6118085969426401</v>
      </c>
      <c r="L59" s="9">
        <v>9.7126112437415095</v>
      </c>
      <c r="M59" s="9">
        <v>9.2815480032618201</v>
      </c>
      <c r="N59" s="9">
        <v>7.87091466628479</v>
      </c>
      <c r="O59" s="9">
        <v>8.1830668579690897</v>
      </c>
      <c r="P59" s="9">
        <v>8.3181997887663996</v>
      </c>
      <c r="Q59" s="9">
        <v>8.0610893019822001</v>
      </c>
      <c r="R59" s="9"/>
      <c r="S59" s="9"/>
      <c r="T59" s="9"/>
      <c r="U59" s="9"/>
      <c r="V59" s="9"/>
      <c r="W59" s="9"/>
      <c r="X59" s="9"/>
      <c r="Y59" s="9"/>
      <c r="Z59" s="9"/>
    </row>
    <row r="60" spans="1:26" x14ac:dyDescent="0.25">
      <c r="A60" s="12"/>
      <c r="B60" s="2" t="s">
        <v>78</v>
      </c>
      <c r="C60" s="14" t="s">
        <v>155</v>
      </c>
      <c r="D60" s="4">
        <v>6.6738102624711804</v>
      </c>
      <c r="E60" s="4">
        <v>7.4526869718618602</v>
      </c>
      <c r="F60" s="4">
        <v>5.7792742643036297</v>
      </c>
      <c r="G60" s="4">
        <v>5.4594378008620197</v>
      </c>
      <c r="H60" s="4">
        <v>6.29279680745692</v>
      </c>
      <c r="I60" s="4">
        <v>6.2273343394260303</v>
      </c>
      <c r="J60" s="4">
        <v>5.8003074485148796</v>
      </c>
      <c r="K60" s="9">
        <v>6.1598727856761801</v>
      </c>
      <c r="L60" s="9">
        <v>9.0189011001961692</v>
      </c>
      <c r="M60" s="9">
        <v>7.9226366823556198</v>
      </c>
      <c r="N60" s="9">
        <v>6.5433827072290001</v>
      </c>
      <c r="O60" s="9">
        <v>6.6558703822564897</v>
      </c>
      <c r="P60" s="9">
        <v>6.7032666793191096</v>
      </c>
      <c r="Q60" s="9">
        <v>6.6427107480186098</v>
      </c>
      <c r="R60" s="9"/>
      <c r="S60" s="9"/>
      <c r="T60" s="9"/>
      <c r="U60" s="9"/>
      <c r="V60" s="9"/>
      <c r="W60" s="9"/>
      <c r="X60" s="9"/>
      <c r="Y60" s="9"/>
      <c r="Z60" s="9"/>
    </row>
    <row r="61" spans="1:26" ht="21" x14ac:dyDescent="0.25">
      <c r="A61" s="12" t="s">
        <v>84</v>
      </c>
      <c r="B61" s="2" t="s">
        <v>79</v>
      </c>
      <c r="C61" s="14" t="s">
        <v>156</v>
      </c>
      <c r="D61" s="4">
        <v>1.81859095473315</v>
      </c>
      <c r="E61" s="4">
        <v>1.4526432194701699</v>
      </c>
      <c r="F61" s="4">
        <v>0.95186317034675605</v>
      </c>
      <c r="G61" s="4">
        <v>1.02682406192253</v>
      </c>
      <c r="H61" s="4">
        <v>1.0974656137652099</v>
      </c>
      <c r="I61" s="4">
        <v>1.0993358102705899</v>
      </c>
      <c r="J61" s="4">
        <v>1.2397385217018</v>
      </c>
      <c r="K61" s="9">
        <v>1.90625070254637</v>
      </c>
      <c r="L61" s="9">
        <v>1.9423913356812099</v>
      </c>
      <c r="M61" s="9">
        <v>1.8831718272582301</v>
      </c>
      <c r="N61" s="9">
        <v>1.99433000662118</v>
      </c>
      <c r="O61" s="9">
        <v>1.9108025341089501</v>
      </c>
      <c r="P61" s="9">
        <v>2.00059944758556</v>
      </c>
      <c r="Q61" s="9">
        <v>1.8021502951231401</v>
      </c>
      <c r="R61" s="9"/>
      <c r="S61" s="9"/>
      <c r="T61" s="9"/>
      <c r="U61" s="9"/>
      <c r="V61" s="9"/>
      <c r="W61" s="9"/>
      <c r="X61" s="9"/>
      <c r="Y61" s="9"/>
      <c r="Z61" s="9"/>
    </row>
    <row r="62" spans="1:26" x14ac:dyDescent="0.25">
      <c r="A62" s="12"/>
      <c r="B62" s="2" t="s">
        <v>20</v>
      </c>
      <c r="C62" s="14" t="s">
        <v>145</v>
      </c>
      <c r="D62" s="4">
        <v>1.78883701897887</v>
      </c>
      <c r="E62" s="4">
        <v>1.72232914886269</v>
      </c>
      <c r="F62" s="4">
        <v>3.5450669533540902</v>
      </c>
      <c r="G62" s="4">
        <v>3.4133337174999898</v>
      </c>
      <c r="H62" s="4">
        <v>3.5557188928021501</v>
      </c>
      <c r="I62" s="4">
        <v>3.75118508977681</v>
      </c>
      <c r="J62" s="4">
        <v>3.5636885597111601</v>
      </c>
      <c r="K62" s="9">
        <v>5.5893197555427898</v>
      </c>
      <c r="L62" s="9">
        <v>6.3667922296106498</v>
      </c>
      <c r="M62" s="9">
        <v>6.34288848771007</v>
      </c>
      <c r="N62" s="9">
        <v>5.9823558472561302</v>
      </c>
      <c r="O62" s="9">
        <v>6.3577847860702397</v>
      </c>
      <c r="P62" s="9">
        <v>6.6231243455424096</v>
      </c>
      <c r="Q62" s="9">
        <v>6.0422978612074401</v>
      </c>
      <c r="R62" s="9"/>
      <c r="S62" s="9"/>
      <c r="T62" s="9"/>
      <c r="U62" s="9"/>
      <c r="V62" s="9"/>
      <c r="W62" s="9"/>
      <c r="X62" s="9"/>
      <c r="Y62" s="9"/>
      <c r="Z62" s="9"/>
    </row>
    <row r="63" spans="1:26" x14ac:dyDescent="0.25">
      <c r="A63" s="12" t="s">
        <v>85</v>
      </c>
      <c r="B63" s="2" t="s">
        <v>80</v>
      </c>
      <c r="C63" s="14" t="s">
        <v>146</v>
      </c>
      <c r="D63" s="4">
        <v>2.2065036223863799</v>
      </c>
      <c r="E63" s="4">
        <v>2.69080002053607</v>
      </c>
      <c r="F63" s="4">
        <v>2.0955690421464301</v>
      </c>
      <c r="G63" s="4">
        <v>1.6439402252883399</v>
      </c>
      <c r="H63" s="4">
        <v>1.98760457794273</v>
      </c>
      <c r="I63" s="4">
        <v>1.7603758201670301</v>
      </c>
      <c r="J63" s="4">
        <v>1.46164280685392</v>
      </c>
      <c r="K63" s="9">
        <v>1.5979763559016</v>
      </c>
      <c r="L63" s="9">
        <v>2.07918043974612</v>
      </c>
      <c r="M63" s="9">
        <v>1.8290498303796101</v>
      </c>
      <c r="N63" s="9">
        <v>1.42406364182018</v>
      </c>
      <c r="O63" s="9">
        <v>1.4687212320651899</v>
      </c>
      <c r="P63" s="9">
        <v>1.4782493110547399</v>
      </c>
      <c r="Q63" s="9">
        <v>1.4670983773669399</v>
      </c>
      <c r="R63" s="9"/>
      <c r="S63" s="9"/>
      <c r="T63" s="9"/>
      <c r="U63" s="9"/>
      <c r="V63" s="9"/>
      <c r="W63" s="9"/>
      <c r="X63" s="9"/>
      <c r="Y63" s="9"/>
      <c r="Z63" s="9"/>
    </row>
    <row r="64" spans="1:26" x14ac:dyDescent="0.25">
      <c r="A64" s="12"/>
      <c r="B64" s="2" t="s">
        <v>41</v>
      </c>
      <c r="C64" s="14" t="s">
        <v>147</v>
      </c>
      <c r="D64" s="4">
        <v>2.9226753080547799E-2</v>
      </c>
      <c r="E64" s="4">
        <v>2.985870290384E-2</v>
      </c>
      <c r="F64" s="4">
        <v>3.03658595578702E-2</v>
      </c>
      <c r="G64" s="4">
        <v>1.9244809221917399E-2</v>
      </c>
      <c r="H64" s="4">
        <v>2.2866907071353498E-2</v>
      </c>
      <c r="I64" s="4">
        <v>2.2431308258830301E-2</v>
      </c>
      <c r="J64" s="4">
        <v>1.4066303724906999E-2</v>
      </c>
      <c r="K64" s="9">
        <v>5.4013773759457401E-2</v>
      </c>
      <c r="L64" s="9">
        <v>5.7969112898636203E-2</v>
      </c>
      <c r="M64" s="9">
        <v>5.3585813596932201E-2</v>
      </c>
      <c r="N64" s="9">
        <v>4.78128641949477E-2</v>
      </c>
      <c r="O64" s="9">
        <v>4.9884449693891698E-2</v>
      </c>
      <c r="P64" s="9">
        <v>5.2002272237679503E-2</v>
      </c>
      <c r="Q64" s="9">
        <v>4.7359639442144302E-2</v>
      </c>
      <c r="R64" s="9"/>
      <c r="S64" s="9"/>
      <c r="T64" s="9"/>
      <c r="U64" s="9"/>
      <c r="V64" s="9"/>
      <c r="W64" s="9"/>
      <c r="X64" s="9"/>
      <c r="Y64" s="9"/>
      <c r="Z64" s="9"/>
    </row>
    <row r="65" spans="1:26" x14ac:dyDescent="0.25">
      <c r="A65" s="12"/>
      <c r="B65" s="2" t="s">
        <v>81</v>
      </c>
      <c r="C65" s="14" t="s">
        <v>148</v>
      </c>
      <c r="D65" s="4">
        <v>3.8643862226999199</v>
      </c>
      <c r="E65" s="4">
        <v>3.46557320867222</v>
      </c>
      <c r="F65" s="4">
        <v>2.45057857691382</v>
      </c>
      <c r="G65" s="4">
        <v>2.35814488215164</v>
      </c>
      <c r="H65" s="4">
        <v>2.3015004384820799</v>
      </c>
      <c r="I65" s="4">
        <v>2.39661663064647</v>
      </c>
      <c r="J65" s="4">
        <v>2.25796072293695</v>
      </c>
      <c r="K65" s="9">
        <v>1.3810222444821201</v>
      </c>
      <c r="L65" s="9">
        <v>1.6779304234660699</v>
      </c>
      <c r="M65" s="9">
        <v>1.5103056507480499</v>
      </c>
      <c r="N65" s="9">
        <v>1.28571716125619</v>
      </c>
      <c r="O65" s="9">
        <v>1.2989906372267701</v>
      </c>
      <c r="P65" s="9">
        <v>1.32760092177303</v>
      </c>
      <c r="Q65" s="9">
        <v>1.2697733829259299</v>
      </c>
      <c r="R65" s="9"/>
      <c r="S65" s="9"/>
      <c r="T65" s="9"/>
      <c r="U65" s="9"/>
      <c r="V65" s="9"/>
      <c r="W65" s="9"/>
      <c r="X65" s="9"/>
      <c r="Y65" s="9"/>
      <c r="Z65" s="9"/>
    </row>
    <row r="66" spans="1:26" ht="21" x14ac:dyDescent="0.25">
      <c r="A66" s="12" t="s">
        <v>86</v>
      </c>
      <c r="B66" s="2" t="s">
        <v>82</v>
      </c>
      <c r="C66" s="14" t="s">
        <v>157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/>
      <c r="S66" s="9"/>
      <c r="T66" s="9"/>
      <c r="U66" s="9"/>
      <c r="V66" s="9"/>
      <c r="W66" s="9"/>
      <c r="X66" s="9"/>
      <c r="Y66" s="9"/>
      <c r="Z66" s="9"/>
    </row>
    <row r="67" spans="1:26" x14ac:dyDescent="0.25">
      <c r="A67" s="12" t="s">
        <v>87</v>
      </c>
      <c r="B67" s="2" t="s">
        <v>43</v>
      </c>
      <c r="C67" s="14" t="s">
        <v>149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/>
      <c r="S67" s="9"/>
      <c r="T67" s="9"/>
      <c r="U67" s="9"/>
      <c r="V67" s="9"/>
      <c r="W67" s="9"/>
      <c r="X67" s="9"/>
      <c r="Y67" s="9"/>
      <c r="Z67" s="9"/>
    </row>
    <row r="68" spans="1:26" ht="13.2" customHeight="1" x14ac:dyDescent="0.25">
      <c r="A68" s="20" t="s">
        <v>158</v>
      </c>
      <c r="B68" s="20"/>
      <c r="C68" s="20"/>
      <c r="D68" s="4">
        <v>220.85990030275499</v>
      </c>
      <c r="E68" s="4">
        <v>233.35889003304999</v>
      </c>
      <c r="F68" s="4">
        <v>246.26079700491499</v>
      </c>
      <c r="G68" s="4">
        <v>237.55721345366601</v>
      </c>
      <c r="H68" s="4">
        <v>238.914774055176</v>
      </c>
      <c r="I68" s="4">
        <v>246.88590427952201</v>
      </c>
      <c r="J68" s="4">
        <v>244.94365317957801</v>
      </c>
      <c r="K68" s="9">
        <v>224.86463459083899</v>
      </c>
      <c r="L68" s="9">
        <v>223.105507238261</v>
      </c>
      <c r="M68" s="9">
        <v>221.932181696561</v>
      </c>
      <c r="N68" s="9">
        <v>230.74438464558401</v>
      </c>
      <c r="O68" s="9">
        <v>225.70069676875801</v>
      </c>
      <c r="P68" s="9">
        <v>239.98660076107799</v>
      </c>
      <c r="Q68" s="9">
        <v>207.77488390392901</v>
      </c>
      <c r="R68" s="9"/>
      <c r="S68" s="9"/>
      <c r="T68" s="9"/>
      <c r="U68" s="9"/>
      <c r="V68" s="9"/>
      <c r="W68" s="9"/>
      <c r="X68" s="9"/>
      <c r="Y68" s="9"/>
      <c r="Z68" s="9"/>
    </row>
    <row r="69" spans="1:26" ht="15" customHeight="1" x14ac:dyDescent="0.25">
      <c r="A69" s="20" t="s">
        <v>159</v>
      </c>
      <c r="B69" s="20"/>
      <c r="C69" s="20"/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/>
      <c r="S69" s="9"/>
      <c r="T69" s="9"/>
      <c r="U69" s="9"/>
      <c r="V69" s="9"/>
      <c r="W69" s="9"/>
      <c r="X69" s="9"/>
      <c r="Y69" s="9"/>
      <c r="Z69" s="9"/>
    </row>
    <row r="70" spans="1:26" ht="13.2" customHeight="1" x14ac:dyDescent="0.25">
      <c r="A70" s="21" t="s">
        <v>160</v>
      </c>
      <c r="B70" s="21"/>
      <c r="C70" s="21"/>
      <c r="D70" s="4">
        <v>3.3467507403407</v>
      </c>
      <c r="E70" s="4">
        <v>0.334595677266181</v>
      </c>
      <c r="F70" s="4">
        <v>1.94945124308047</v>
      </c>
      <c r="G70" s="4">
        <v>2.55620175558958</v>
      </c>
      <c r="H70" s="4">
        <v>0.67916193650460399</v>
      </c>
      <c r="I70" s="4">
        <v>4.6980777468791203E-3</v>
      </c>
      <c r="J70" s="4">
        <v>0.23238950767981201</v>
      </c>
      <c r="K70" s="9">
        <v>2.6230566098415999</v>
      </c>
      <c r="L70" s="9">
        <v>3.7891979560080999</v>
      </c>
      <c r="M70" s="9">
        <v>4.8443560015415601</v>
      </c>
      <c r="N70" s="9">
        <v>1.2119315504161099</v>
      </c>
      <c r="O70" s="9">
        <v>3.83026707081408</v>
      </c>
      <c r="P70" s="9">
        <v>4.07589542004464</v>
      </c>
      <c r="Q70" s="9">
        <v>3.52213507914538</v>
      </c>
      <c r="R70" s="9"/>
      <c r="S70" s="9"/>
      <c r="T70" s="9"/>
      <c r="U70" s="9"/>
      <c r="V70" s="9"/>
      <c r="W70" s="9"/>
      <c r="X70" s="9"/>
      <c r="Y70" s="9"/>
      <c r="Z70" s="9"/>
    </row>
    <row r="72" spans="1:26" x14ac:dyDescent="0.25">
      <c r="D72" s="6"/>
      <c r="E72" s="6"/>
      <c r="F72" s="6"/>
      <c r="G72" s="6"/>
    </row>
    <row r="73" spans="1:26" x14ac:dyDescent="0.25">
      <c r="D73" s="6"/>
      <c r="E73" s="6"/>
      <c r="F73" s="6"/>
      <c r="G73" s="6"/>
    </row>
  </sheetData>
  <mergeCells count="5">
    <mergeCell ref="A68:C68"/>
    <mergeCell ref="A70:C70"/>
    <mergeCell ref="A2:C2"/>
    <mergeCell ref="A3:C3"/>
    <mergeCell ref="A69:C69"/>
  </mergeCells>
  <pageMargins left="0.75" right="0.75" top="1" bottom="1" header="0.5" footer="0.5"/>
  <pageSetup paperSize="9" orientation="portrait" r:id="rId1"/>
  <headerFooter alignWithMargins="0"/>
  <ignoredErrors>
    <ignoredError sqref="D3 D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73"/>
  <sheetViews>
    <sheetView workbookViewId="0">
      <pane xSplit="3" ySplit="1" topLeftCell="D2" activePane="bottomRight" state="frozen"/>
      <selection activeCell="P8" sqref="P8"/>
      <selection pane="topRight" activeCell="P8" sqref="P8"/>
      <selection pane="bottomLeft" activeCell="P8" sqref="P8"/>
      <selection pane="bottomRight"/>
    </sheetView>
  </sheetViews>
  <sheetFormatPr defaultRowHeight="13.2" x14ac:dyDescent="0.25"/>
  <cols>
    <col min="1" max="1" width="3" customWidth="1"/>
    <col min="3" max="3" width="87.6640625" customWidth="1"/>
    <col min="4" max="4" width="8.88671875" customWidth="1"/>
    <col min="11" max="11" width="8.88671875" customWidth="1"/>
    <col min="22" max="22" width="9.109375" customWidth="1"/>
    <col min="24" max="28" width="9.33203125" bestFit="1" customWidth="1"/>
  </cols>
  <sheetData>
    <row r="1" spans="1:26" x14ac:dyDescent="0.25">
      <c r="A1" s="11"/>
      <c r="B1" s="3" t="s">
        <v>162</v>
      </c>
      <c r="C1" s="11"/>
      <c r="D1" s="7">
        <v>2008</v>
      </c>
      <c r="E1" s="7">
        <v>2009</v>
      </c>
      <c r="F1" s="7">
        <v>2010</v>
      </c>
      <c r="G1" s="7">
        <v>2011</v>
      </c>
      <c r="H1" s="7">
        <v>2012</v>
      </c>
      <c r="I1" s="7">
        <v>2013</v>
      </c>
      <c r="J1" s="7">
        <v>2014</v>
      </c>
      <c r="K1" s="2">
        <v>2015</v>
      </c>
      <c r="L1" s="7">
        <v>2016</v>
      </c>
      <c r="M1" s="2">
        <v>2017</v>
      </c>
      <c r="N1" s="2">
        <v>2018</v>
      </c>
      <c r="O1" s="2">
        <v>2019</v>
      </c>
      <c r="P1" s="2">
        <v>2020</v>
      </c>
      <c r="Q1" s="2">
        <v>2021</v>
      </c>
    </row>
    <row r="2" spans="1:26" ht="14.4" customHeight="1" x14ac:dyDescent="0.25">
      <c r="A2" s="22" t="s">
        <v>44</v>
      </c>
      <c r="B2" s="22"/>
      <c r="C2" s="22"/>
      <c r="D2" s="4">
        <f>D3+SUM(D68:D70)</f>
        <v>27.899950928136125</v>
      </c>
      <c r="E2" s="4">
        <f t="shared" ref="E2:Q2" si="0">E3+SUM(E68:E70)</f>
        <v>41.69999999999991</v>
      </c>
      <c r="F2" s="4">
        <f t="shared" si="0"/>
        <v>44.199999999999925</v>
      </c>
      <c r="G2" s="4">
        <f t="shared" si="0"/>
        <v>39.900083213868626</v>
      </c>
      <c r="H2" s="4">
        <f t="shared" si="0"/>
        <v>37.299999999999905</v>
      </c>
      <c r="I2" s="4">
        <f t="shared" si="0"/>
        <v>40.593767964370919</v>
      </c>
      <c r="J2" s="4">
        <f t="shared" si="0"/>
        <v>43.098283487248978</v>
      </c>
      <c r="K2" s="4">
        <f t="shared" si="0"/>
        <v>37.897643943333463</v>
      </c>
      <c r="L2" s="4">
        <f t="shared" si="0"/>
        <v>33.382684488121114</v>
      </c>
      <c r="M2" s="4">
        <f t="shared" si="0"/>
        <v>30.350139079225187</v>
      </c>
      <c r="N2" s="4">
        <f t="shared" si="0"/>
        <v>78.681281404744055</v>
      </c>
      <c r="O2" s="4">
        <f t="shared" si="0"/>
        <v>80.702805503504536</v>
      </c>
      <c r="P2" s="4">
        <f t="shared" si="0"/>
        <v>76.140285590982089</v>
      </c>
      <c r="Q2" s="9">
        <f t="shared" si="0"/>
        <v>79.692019887325372</v>
      </c>
      <c r="R2" s="9"/>
      <c r="S2" s="9"/>
      <c r="T2" s="9"/>
      <c r="U2" s="9"/>
      <c r="V2" s="9"/>
      <c r="W2" s="9"/>
      <c r="X2" s="9"/>
      <c r="Y2" s="9"/>
      <c r="Z2" s="9"/>
    </row>
    <row r="3" spans="1:26" ht="13.2" customHeight="1" x14ac:dyDescent="0.25">
      <c r="A3" s="23" t="s">
        <v>161</v>
      </c>
      <c r="B3" s="23"/>
      <c r="C3" s="23"/>
      <c r="D3" s="4">
        <f>SUM(D4:D67)</f>
        <v>27.686414076287402</v>
      </c>
      <c r="E3" s="4">
        <f t="shared" ref="E3:Q3" si="1">SUM(E4:E67)</f>
        <v>41.36676051753097</v>
      </c>
      <c r="F3" s="4">
        <f t="shared" si="1"/>
        <v>44.091131357320947</v>
      </c>
      <c r="G3" s="4">
        <f t="shared" si="1"/>
        <v>39.801898604607977</v>
      </c>
      <c r="H3" s="4">
        <f t="shared" si="1"/>
        <v>37.185187790113957</v>
      </c>
      <c r="I3" s="4">
        <f t="shared" si="1"/>
        <v>40.474164750914987</v>
      </c>
      <c r="J3" s="4">
        <f t="shared" si="1"/>
        <v>42.899017282162866</v>
      </c>
      <c r="K3" s="4">
        <f t="shared" si="1"/>
        <v>37.683521000507447</v>
      </c>
      <c r="L3" s="4">
        <f t="shared" si="1"/>
        <v>33.200886223835916</v>
      </c>
      <c r="M3" s="4">
        <f t="shared" si="1"/>
        <v>30.257616123428356</v>
      </c>
      <c r="N3" s="4">
        <f t="shared" si="1"/>
        <v>78.39153785276001</v>
      </c>
      <c r="O3" s="4">
        <f t="shared" si="1"/>
        <v>80.454094375105768</v>
      </c>
      <c r="P3" s="4">
        <f t="shared" si="1"/>
        <v>75.981248834150861</v>
      </c>
      <c r="Q3" s="9">
        <f t="shared" si="1"/>
        <v>79.525564504477288</v>
      </c>
      <c r="R3" s="9"/>
      <c r="S3" s="9"/>
      <c r="T3" s="9"/>
      <c r="U3" s="9"/>
      <c r="V3" s="9"/>
      <c r="W3" s="9"/>
      <c r="X3" s="9"/>
      <c r="Y3" s="9"/>
      <c r="Z3" s="9"/>
    </row>
    <row r="4" spans="1:26" x14ac:dyDescent="0.25">
      <c r="A4" s="12" t="s">
        <v>23</v>
      </c>
      <c r="B4" s="7" t="s">
        <v>21</v>
      </c>
      <c r="C4" s="14" t="s">
        <v>94</v>
      </c>
      <c r="D4" s="15">
        <v>0.19685697550366901</v>
      </c>
      <c r="E4" s="15">
        <v>0.31560222639700602</v>
      </c>
      <c r="F4" s="15">
        <v>0.343076348942707</v>
      </c>
      <c r="G4" s="4">
        <v>0.34865123770052397</v>
      </c>
      <c r="H4" s="4">
        <v>0.30064410139023301</v>
      </c>
      <c r="I4" s="4">
        <v>0.38928542208682998</v>
      </c>
      <c r="J4" s="4">
        <v>0.45464331179374201</v>
      </c>
      <c r="K4" s="9">
        <v>0.52709340655961101</v>
      </c>
      <c r="L4" s="9">
        <v>0.34289194172943399</v>
      </c>
      <c r="M4" s="9">
        <v>0.3733489513273</v>
      </c>
      <c r="N4" s="9">
        <v>1.2492801514979801</v>
      </c>
      <c r="O4" s="9">
        <v>1.09093756849534</v>
      </c>
      <c r="P4" s="4">
        <v>1.1294954098522501</v>
      </c>
      <c r="Q4" s="9">
        <v>1.18218325510522</v>
      </c>
      <c r="R4" s="9"/>
      <c r="S4" s="9"/>
      <c r="T4" s="9"/>
      <c r="U4" s="9"/>
      <c r="V4" s="9"/>
      <c r="W4" s="9"/>
      <c r="X4" s="9"/>
      <c r="Y4" s="9"/>
      <c r="Z4" s="9"/>
    </row>
    <row r="5" spans="1:26" x14ac:dyDescent="0.25">
      <c r="A5" s="12"/>
      <c r="B5" s="7" t="s">
        <v>22</v>
      </c>
      <c r="C5" s="14" t="s">
        <v>95</v>
      </c>
      <c r="D5" s="15">
        <v>0</v>
      </c>
      <c r="E5" s="15">
        <v>0</v>
      </c>
      <c r="F5" s="15">
        <v>0</v>
      </c>
      <c r="G5" s="4">
        <v>0</v>
      </c>
      <c r="H5" s="4">
        <v>0</v>
      </c>
      <c r="I5" s="4">
        <v>0</v>
      </c>
      <c r="J5" s="4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4">
        <v>0</v>
      </c>
      <c r="Q5" s="9">
        <v>0</v>
      </c>
      <c r="R5" s="9"/>
      <c r="S5" s="9"/>
      <c r="T5" s="9"/>
      <c r="U5" s="9"/>
      <c r="V5" s="9"/>
      <c r="W5" s="9"/>
      <c r="X5" s="9"/>
      <c r="Y5" s="9"/>
      <c r="Z5" s="9"/>
    </row>
    <row r="6" spans="1:26" x14ac:dyDescent="0.25">
      <c r="A6" s="12"/>
      <c r="B6" s="7" t="s">
        <v>46</v>
      </c>
      <c r="C6" s="14" t="s">
        <v>96</v>
      </c>
      <c r="D6" s="15">
        <v>0</v>
      </c>
      <c r="E6" s="15">
        <v>0</v>
      </c>
      <c r="F6" s="15">
        <v>0</v>
      </c>
      <c r="G6" s="4">
        <v>0</v>
      </c>
      <c r="H6" s="4">
        <v>0</v>
      </c>
      <c r="I6" s="4">
        <v>0</v>
      </c>
      <c r="J6" s="4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4">
        <v>0</v>
      </c>
      <c r="Q6" s="9">
        <v>0</v>
      </c>
      <c r="R6" s="9"/>
      <c r="S6" s="9"/>
      <c r="T6" s="9"/>
      <c r="U6" s="9"/>
      <c r="V6" s="9"/>
      <c r="W6" s="9"/>
      <c r="X6" s="9"/>
      <c r="Y6" s="9"/>
      <c r="Z6" s="9"/>
    </row>
    <row r="7" spans="1:26" x14ac:dyDescent="0.25">
      <c r="A7" s="12" t="s">
        <v>24</v>
      </c>
      <c r="B7" s="7" t="s">
        <v>47</v>
      </c>
      <c r="C7" s="14" t="s">
        <v>97</v>
      </c>
      <c r="D7" s="15">
        <v>0.206964409875489</v>
      </c>
      <c r="E7" s="15">
        <v>0.32110893217578101</v>
      </c>
      <c r="F7" s="15">
        <v>0.33158402070190901</v>
      </c>
      <c r="G7" s="4">
        <v>0.34680920982153901</v>
      </c>
      <c r="H7" s="4">
        <v>0.31852697322974499</v>
      </c>
      <c r="I7" s="4">
        <v>0.377059488526445</v>
      </c>
      <c r="J7" s="4">
        <v>0.416338553728754</v>
      </c>
      <c r="K7" s="9">
        <v>0.44223470193716902</v>
      </c>
      <c r="L7" s="9">
        <v>0.334390401208989</v>
      </c>
      <c r="M7" s="9">
        <v>0.32152734847765402</v>
      </c>
      <c r="N7" s="9">
        <v>0.966619360543712</v>
      </c>
      <c r="O7" s="9">
        <v>0.95362883417770805</v>
      </c>
      <c r="P7" s="4">
        <v>0.89256024191384198</v>
      </c>
      <c r="Q7" s="9">
        <v>0.934195715147914</v>
      </c>
      <c r="R7" s="9"/>
      <c r="S7" s="9"/>
      <c r="T7" s="9"/>
      <c r="U7" s="9"/>
      <c r="V7" s="9"/>
      <c r="W7" s="9"/>
      <c r="X7" s="9"/>
      <c r="Y7" s="9"/>
      <c r="Z7" s="9"/>
    </row>
    <row r="8" spans="1:26" x14ac:dyDescent="0.25">
      <c r="A8" s="12" t="s">
        <v>25</v>
      </c>
      <c r="B8" s="7" t="s">
        <v>48</v>
      </c>
      <c r="C8" s="14" t="s">
        <v>98</v>
      </c>
      <c r="D8" s="15">
        <v>0.42643449701374098</v>
      </c>
      <c r="E8" s="15">
        <v>0.73432497768092397</v>
      </c>
      <c r="F8" s="15">
        <v>0.780805679587386</v>
      </c>
      <c r="G8" s="4">
        <v>0.79802100028353296</v>
      </c>
      <c r="H8" s="4">
        <v>0.73200749626481199</v>
      </c>
      <c r="I8" s="4">
        <v>0.849369598495605</v>
      </c>
      <c r="J8" s="4">
        <v>0.92024870657804303</v>
      </c>
      <c r="K8" s="9">
        <v>0.93600268493193906</v>
      </c>
      <c r="L8" s="9">
        <v>0.72797376175952599</v>
      </c>
      <c r="M8" s="9">
        <v>0.70365477189303605</v>
      </c>
      <c r="N8" s="9">
        <v>2.0096920226350199</v>
      </c>
      <c r="O8" s="9">
        <v>1.9277790816260401</v>
      </c>
      <c r="P8" s="4">
        <v>1.81843708076433</v>
      </c>
      <c r="Q8" s="9">
        <v>1.9032621545785799</v>
      </c>
      <c r="R8" s="9"/>
      <c r="S8" s="9"/>
      <c r="T8" s="9"/>
      <c r="U8" s="9"/>
      <c r="V8" s="9"/>
      <c r="W8" s="9"/>
      <c r="X8" s="9"/>
      <c r="Y8" s="9"/>
      <c r="Z8" s="9"/>
    </row>
    <row r="9" spans="1:26" x14ac:dyDescent="0.25">
      <c r="A9" s="12"/>
      <c r="B9" s="7" t="s">
        <v>49</v>
      </c>
      <c r="C9" s="14" t="s">
        <v>150</v>
      </c>
      <c r="D9" s="15">
        <v>3.4154017252193698E-2</v>
      </c>
      <c r="E9" s="15">
        <v>3.6988996026463501E-2</v>
      </c>
      <c r="F9" s="15">
        <v>3.9250700103636203E-2</v>
      </c>
      <c r="G9" s="4">
        <v>3.5948391253648203E-2</v>
      </c>
      <c r="H9" s="4">
        <v>2.9582351226271199E-2</v>
      </c>
      <c r="I9" s="4">
        <v>3.2363154790597898E-2</v>
      </c>
      <c r="J9" s="4">
        <v>2.98864337803059E-2</v>
      </c>
      <c r="K9" s="9">
        <v>2.9086675614155899E-2</v>
      </c>
      <c r="L9" s="9">
        <v>2.12616573835606E-2</v>
      </c>
      <c r="M9" s="9">
        <v>2.1655709795888801E-2</v>
      </c>
      <c r="N9" s="9">
        <v>5.6308774159260097E-2</v>
      </c>
      <c r="O9" s="9">
        <v>4.9462913385309198E-2</v>
      </c>
      <c r="P9" s="4">
        <v>4.6657418725912302E-2</v>
      </c>
      <c r="Q9" s="9">
        <v>4.8833858608970798E-2</v>
      </c>
      <c r="R9" s="9"/>
      <c r="S9" s="9"/>
      <c r="T9" s="9"/>
      <c r="U9" s="9"/>
      <c r="V9" s="9"/>
      <c r="W9" s="9"/>
      <c r="X9" s="9"/>
      <c r="Y9" s="9"/>
      <c r="Z9" s="9"/>
    </row>
    <row r="10" spans="1:26" x14ac:dyDescent="0.25">
      <c r="A10" s="12"/>
      <c r="B10" s="7" t="s">
        <v>0</v>
      </c>
      <c r="C10" s="14" t="s">
        <v>99</v>
      </c>
      <c r="D10" s="15">
        <v>0</v>
      </c>
      <c r="E10" s="15">
        <v>0</v>
      </c>
      <c r="F10" s="15">
        <v>0</v>
      </c>
      <c r="G10" s="4">
        <v>0</v>
      </c>
      <c r="H10" s="4">
        <v>0</v>
      </c>
      <c r="I10" s="4">
        <v>0</v>
      </c>
      <c r="J10" s="4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4">
        <v>0</v>
      </c>
      <c r="Q10" s="9">
        <v>0</v>
      </c>
      <c r="R10" s="9"/>
      <c r="S10" s="9"/>
      <c r="T10" s="9"/>
      <c r="U10" s="9"/>
      <c r="V10" s="9"/>
      <c r="W10" s="9"/>
      <c r="X10" s="9"/>
      <c r="Y10" s="9"/>
      <c r="Z10" s="9"/>
    </row>
    <row r="11" spans="1:26" x14ac:dyDescent="0.25">
      <c r="A11" s="12"/>
      <c r="B11" s="7" t="s">
        <v>1</v>
      </c>
      <c r="C11" s="14" t="s">
        <v>100</v>
      </c>
      <c r="D11" s="15">
        <v>0.24432881019924199</v>
      </c>
      <c r="E11" s="15">
        <v>0.326399867966854</v>
      </c>
      <c r="F11" s="15">
        <v>0.37931552863039703</v>
      </c>
      <c r="G11" s="4">
        <v>0.36397746144318799</v>
      </c>
      <c r="H11" s="4">
        <v>0.38402562789262101</v>
      </c>
      <c r="I11" s="4">
        <v>0.45093905882576601</v>
      </c>
      <c r="J11" s="4">
        <v>0.52179812476498799</v>
      </c>
      <c r="K11" s="9">
        <v>0.54850715998979405</v>
      </c>
      <c r="L11" s="9">
        <v>0.412063613620202</v>
      </c>
      <c r="M11" s="9">
        <v>0.36113622522928301</v>
      </c>
      <c r="N11" s="9">
        <v>1.04245602273709</v>
      </c>
      <c r="O11" s="9">
        <v>0.90192140970574297</v>
      </c>
      <c r="P11" s="4">
        <v>0.85076518931867695</v>
      </c>
      <c r="Q11" s="9">
        <v>0.89045103863726804</v>
      </c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5">
      <c r="A12" s="12"/>
      <c r="B12" s="7" t="s">
        <v>2</v>
      </c>
      <c r="C12" s="14" t="s">
        <v>101</v>
      </c>
      <c r="D12" s="15">
        <v>0</v>
      </c>
      <c r="E12" s="15">
        <v>0</v>
      </c>
      <c r="F12" s="15">
        <v>0</v>
      </c>
      <c r="G12" s="4">
        <v>0</v>
      </c>
      <c r="H12" s="4">
        <v>0</v>
      </c>
      <c r="I12" s="4">
        <v>0</v>
      </c>
      <c r="J12" s="4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4">
        <v>0</v>
      </c>
      <c r="Q12" s="9">
        <v>0</v>
      </c>
      <c r="R12" s="9"/>
      <c r="S12" s="9"/>
      <c r="T12" s="9"/>
      <c r="U12" s="9"/>
      <c r="V12" s="9"/>
      <c r="W12" s="9"/>
      <c r="X12" s="9"/>
      <c r="Y12" s="9"/>
      <c r="Z12" s="9"/>
    </row>
    <row r="13" spans="1:26" x14ac:dyDescent="0.25">
      <c r="A13" s="12"/>
      <c r="B13" s="7" t="s">
        <v>3</v>
      </c>
      <c r="C13" s="14" t="s">
        <v>102</v>
      </c>
      <c r="D13" s="15">
        <v>1.6292901049436599</v>
      </c>
      <c r="E13" s="15">
        <v>2.3656849408099001</v>
      </c>
      <c r="F13" s="15">
        <v>2.8876898717573201</v>
      </c>
      <c r="G13" s="4">
        <v>2.8169531143757101</v>
      </c>
      <c r="H13" s="4">
        <v>2.5403469601322199</v>
      </c>
      <c r="I13" s="4">
        <v>2.7333955972027999</v>
      </c>
      <c r="J13" s="4">
        <v>3.1164431227326701</v>
      </c>
      <c r="K13" s="9">
        <v>2.6818005755118599</v>
      </c>
      <c r="L13" s="9">
        <v>1.8522860260987699</v>
      </c>
      <c r="M13" s="9">
        <v>2.0762498061869001</v>
      </c>
      <c r="N13" s="9">
        <v>6.1930185002008002</v>
      </c>
      <c r="O13" s="9">
        <v>5.0025667013513999</v>
      </c>
      <c r="P13" s="4">
        <v>4.7188253443757198</v>
      </c>
      <c r="Q13" s="9">
        <v>4.9389455302140899</v>
      </c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25">
      <c r="A14" s="13"/>
      <c r="B14" s="7" t="s">
        <v>4</v>
      </c>
      <c r="C14" s="14" t="s">
        <v>103</v>
      </c>
      <c r="D14" s="15">
        <v>2.4895458757546498</v>
      </c>
      <c r="E14" s="15">
        <v>3.6147529343350699</v>
      </c>
      <c r="F14" s="15">
        <v>4.4123734557023697</v>
      </c>
      <c r="G14" s="4">
        <v>4.0504174483289699</v>
      </c>
      <c r="H14" s="4">
        <v>4.1961553431567102</v>
      </c>
      <c r="I14" s="4">
        <v>4.70891262495969</v>
      </c>
      <c r="J14" s="4">
        <v>5.4279167756141602</v>
      </c>
      <c r="K14" s="9">
        <v>4.85462746937728</v>
      </c>
      <c r="L14" s="9">
        <v>3.47705044209436</v>
      </c>
      <c r="M14" s="9">
        <v>3.9992027636455201</v>
      </c>
      <c r="N14" s="9">
        <v>10.071468140433501</v>
      </c>
      <c r="O14" s="9">
        <v>9.6724500740897508</v>
      </c>
      <c r="P14" s="4">
        <v>9.1238368774760303</v>
      </c>
      <c r="Q14" s="9">
        <v>9.5494387004853696</v>
      </c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25">
      <c r="A15" s="12"/>
      <c r="B15" s="7" t="s">
        <v>5</v>
      </c>
      <c r="C15" s="14" t="s">
        <v>104</v>
      </c>
      <c r="D15" s="15">
        <v>0.14310446810956101</v>
      </c>
      <c r="E15" s="15">
        <v>0.20778379746012501</v>
      </c>
      <c r="F15" s="15">
        <v>0.253632745886889</v>
      </c>
      <c r="G15" s="4">
        <v>0.25465481281844499</v>
      </c>
      <c r="H15" s="4">
        <v>0.275682661727853</v>
      </c>
      <c r="I15" s="4">
        <v>0.374372948312436</v>
      </c>
      <c r="J15" s="4">
        <v>0.46930404517497898</v>
      </c>
      <c r="K15" s="9">
        <v>0.81188361181351598</v>
      </c>
      <c r="L15" s="9">
        <v>0.79806691993861301</v>
      </c>
      <c r="M15" s="9">
        <v>0.738150395731624</v>
      </c>
      <c r="N15" s="9">
        <v>1.8495147915491099</v>
      </c>
      <c r="O15" s="9">
        <v>1.86921349058442</v>
      </c>
      <c r="P15" s="4">
        <v>1.76319328056855</v>
      </c>
      <c r="Q15" s="9">
        <v>1.84544138348897</v>
      </c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5">
      <c r="A16" s="8"/>
      <c r="B16" s="7" t="s">
        <v>6</v>
      </c>
      <c r="C16" s="14" t="s">
        <v>105</v>
      </c>
      <c r="D16" s="15">
        <v>0</v>
      </c>
      <c r="E16" s="15">
        <v>0</v>
      </c>
      <c r="F16" s="15">
        <v>0</v>
      </c>
      <c r="G16" s="4">
        <v>0</v>
      </c>
      <c r="H16" s="4">
        <v>0</v>
      </c>
      <c r="I16" s="4">
        <v>0</v>
      </c>
      <c r="J16" s="4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4">
        <v>0</v>
      </c>
      <c r="Q16" s="9">
        <v>0</v>
      </c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5">
      <c r="A17" s="8"/>
      <c r="B17" s="7" t="s">
        <v>7</v>
      </c>
      <c r="C17" s="14" t="s">
        <v>106</v>
      </c>
      <c r="D17" s="15">
        <v>9.67777800375801E-2</v>
      </c>
      <c r="E17" s="15">
        <v>0.13232916204753301</v>
      </c>
      <c r="F17" s="15">
        <v>0.15784223686662799</v>
      </c>
      <c r="G17" s="4">
        <v>0.20089309624219301</v>
      </c>
      <c r="H17" s="4">
        <v>0.153372813386637</v>
      </c>
      <c r="I17" s="4">
        <v>0.172966241365995</v>
      </c>
      <c r="J17" s="4">
        <v>0.19598169696884701</v>
      </c>
      <c r="K17" s="9">
        <v>0.304824235726388</v>
      </c>
      <c r="L17" s="9">
        <v>0.14245158500949701</v>
      </c>
      <c r="M17" s="9">
        <v>0.17348270881938299</v>
      </c>
      <c r="N17" s="9">
        <v>0.44914238156405001</v>
      </c>
      <c r="O17" s="9">
        <v>0.39300513675501803</v>
      </c>
      <c r="P17" s="4">
        <v>0.37071421742131699</v>
      </c>
      <c r="Q17" s="9">
        <v>0.388007013080509</v>
      </c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5">
      <c r="A18" s="8"/>
      <c r="B18" s="7" t="s">
        <v>8</v>
      </c>
      <c r="C18" s="14" t="s">
        <v>107</v>
      </c>
      <c r="D18" s="15">
        <v>0.98820919457568701</v>
      </c>
      <c r="E18" s="15">
        <v>0.86165679430535602</v>
      </c>
      <c r="F18" s="15">
        <v>1.2184712180625701</v>
      </c>
      <c r="G18" s="4">
        <v>1.1317918274094201</v>
      </c>
      <c r="H18" s="4">
        <v>0.600755274771408</v>
      </c>
      <c r="I18" s="4">
        <v>0.55138608392511401</v>
      </c>
      <c r="J18" s="4">
        <v>0.61663210898659504</v>
      </c>
      <c r="K18" s="9">
        <v>0.51212158075710501</v>
      </c>
      <c r="L18" s="9">
        <v>0.477831949332783</v>
      </c>
      <c r="M18" s="9">
        <v>0.32319978396813898</v>
      </c>
      <c r="N18" s="9">
        <v>0.93503437016638102</v>
      </c>
      <c r="O18" s="9">
        <v>0.80082303988410097</v>
      </c>
      <c r="P18" s="4">
        <v>0.75540103362224997</v>
      </c>
      <c r="Q18" s="9">
        <v>0.79063840813148301</v>
      </c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5">
      <c r="A19" s="8"/>
      <c r="B19" s="7" t="s">
        <v>9</v>
      </c>
      <c r="C19" s="14" t="s">
        <v>108</v>
      </c>
      <c r="D19" s="15">
        <v>0</v>
      </c>
      <c r="E19" s="15">
        <v>0</v>
      </c>
      <c r="F19" s="15">
        <v>0</v>
      </c>
      <c r="G19" s="4">
        <v>0</v>
      </c>
      <c r="H19" s="4">
        <v>0</v>
      </c>
      <c r="I19" s="4">
        <v>0</v>
      </c>
      <c r="J19" s="4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4">
        <v>0</v>
      </c>
      <c r="Q19" s="9">
        <v>0</v>
      </c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5">
      <c r="A20" s="8"/>
      <c r="B20" s="7" t="s">
        <v>10</v>
      </c>
      <c r="C20" s="14" t="s">
        <v>109</v>
      </c>
      <c r="D20" s="15">
        <v>0</v>
      </c>
      <c r="E20" s="15">
        <v>0</v>
      </c>
      <c r="F20" s="15">
        <v>0</v>
      </c>
      <c r="G20" s="4">
        <v>0</v>
      </c>
      <c r="H20" s="4">
        <v>0</v>
      </c>
      <c r="I20" s="4">
        <v>0</v>
      </c>
      <c r="J20" s="4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4">
        <v>0</v>
      </c>
      <c r="Q20" s="9">
        <v>0</v>
      </c>
      <c r="R20" s="9"/>
      <c r="S20" s="9"/>
      <c r="T20" s="9"/>
      <c r="U20" s="9"/>
      <c r="V20" s="9"/>
      <c r="W20" s="9"/>
      <c r="X20" s="9"/>
      <c r="Y20" s="9"/>
      <c r="Z20" s="9"/>
    </row>
    <row r="21" spans="1:26" x14ac:dyDescent="0.25">
      <c r="A21" s="8"/>
      <c r="B21" s="7" t="s">
        <v>11</v>
      </c>
      <c r="C21" s="14" t="s">
        <v>110</v>
      </c>
      <c r="D21" s="15">
        <v>1.71716430015393E-2</v>
      </c>
      <c r="E21" s="15">
        <v>2.34796575049637E-2</v>
      </c>
      <c r="F21" s="15">
        <v>2.8006537667899099E-2</v>
      </c>
      <c r="G21" s="4">
        <v>3.4218535823126402E-2</v>
      </c>
      <c r="H21" s="4">
        <v>2.5446891806726098E-2</v>
      </c>
      <c r="I21" s="4">
        <v>2.80543686912905E-2</v>
      </c>
      <c r="J21" s="4">
        <v>2.9242549232409199E-2</v>
      </c>
      <c r="K21" s="9">
        <v>4.7874867663341501E-2</v>
      </c>
      <c r="L21" s="9">
        <v>1.9280574158318301E-2</v>
      </c>
      <c r="M21" s="9">
        <v>2.2079946857339699E-2</v>
      </c>
      <c r="N21" s="9">
        <v>5.55443717134236E-2</v>
      </c>
      <c r="O21" s="9">
        <v>5.0582748692769998E-2</v>
      </c>
      <c r="P21" s="4">
        <v>4.7713737920805799E-2</v>
      </c>
      <c r="Q21" s="9">
        <v>4.9939452180539801E-2</v>
      </c>
      <c r="R21" s="9"/>
      <c r="S21" s="9"/>
      <c r="T21" s="9"/>
      <c r="U21" s="9"/>
      <c r="V21" s="9"/>
      <c r="W21" s="9"/>
      <c r="X21" s="9"/>
      <c r="Y21" s="9"/>
      <c r="Z21" s="9"/>
    </row>
    <row r="22" spans="1:26" x14ac:dyDescent="0.25">
      <c r="A22" s="8"/>
      <c r="B22" s="7" t="s">
        <v>12</v>
      </c>
      <c r="C22" s="14" t="s">
        <v>111</v>
      </c>
      <c r="D22" s="15">
        <v>0</v>
      </c>
      <c r="E22" s="15">
        <v>0</v>
      </c>
      <c r="F22" s="15">
        <v>0</v>
      </c>
      <c r="G22" s="4">
        <v>0</v>
      </c>
      <c r="H22" s="4">
        <v>0</v>
      </c>
      <c r="I22" s="4">
        <v>0</v>
      </c>
      <c r="J22" s="4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4">
        <v>0</v>
      </c>
      <c r="Q22" s="9">
        <v>0</v>
      </c>
      <c r="R22" s="9"/>
      <c r="S22" s="9"/>
      <c r="T22" s="9"/>
      <c r="U22" s="9"/>
      <c r="V22" s="9"/>
      <c r="W22" s="9"/>
      <c r="X22" s="9"/>
      <c r="Y22" s="9"/>
      <c r="Z22" s="9"/>
    </row>
    <row r="23" spans="1:26" x14ac:dyDescent="0.25">
      <c r="A23" s="8"/>
      <c r="B23" s="7" t="s">
        <v>13</v>
      </c>
      <c r="C23" s="14" t="s">
        <v>151</v>
      </c>
      <c r="D23" s="15">
        <v>0</v>
      </c>
      <c r="E23" s="15">
        <v>0</v>
      </c>
      <c r="F23" s="15">
        <v>0</v>
      </c>
      <c r="G23" s="4">
        <v>0</v>
      </c>
      <c r="H23" s="4">
        <v>0</v>
      </c>
      <c r="I23" s="4">
        <v>0</v>
      </c>
      <c r="J23" s="4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4">
        <v>0</v>
      </c>
      <c r="Q23" s="9">
        <v>0</v>
      </c>
      <c r="R23" s="9"/>
      <c r="S23" s="9"/>
      <c r="T23" s="9"/>
      <c r="U23" s="9"/>
      <c r="V23" s="9"/>
      <c r="W23" s="9"/>
      <c r="X23" s="9"/>
      <c r="Y23" s="9"/>
      <c r="Z23" s="9"/>
    </row>
    <row r="24" spans="1:26" x14ac:dyDescent="0.25">
      <c r="A24" s="8"/>
      <c r="B24" s="7" t="s">
        <v>14</v>
      </c>
      <c r="C24" s="14" t="s">
        <v>112</v>
      </c>
      <c r="D24" s="15">
        <v>0</v>
      </c>
      <c r="E24" s="15">
        <v>0</v>
      </c>
      <c r="F24" s="15">
        <v>0</v>
      </c>
      <c r="G24" s="4">
        <v>0</v>
      </c>
      <c r="H24" s="4">
        <v>0</v>
      </c>
      <c r="I24" s="4">
        <v>0</v>
      </c>
      <c r="J24" s="4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4">
        <v>0</v>
      </c>
      <c r="Q24" s="9">
        <v>0</v>
      </c>
      <c r="R24" s="9"/>
      <c r="S24" s="9"/>
      <c r="T24" s="9"/>
      <c r="U24" s="9"/>
      <c r="V24" s="9"/>
      <c r="W24" s="9"/>
      <c r="X24" s="9"/>
      <c r="Y24" s="9"/>
      <c r="Z24" s="9"/>
    </row>
    <row r="25" spans="1:26" x14ac:dyDescent="0.25">
      <c r="A25" s="8"/>
      <c r="B25" s="2" t="s">
        <v>50</v>
      </c>
      <c r="C25" s="14" t="s">
        <v>113</v>
      </c>
      <c r="D25" s="15">
        <v>2.5866445960884998E-2</v>
      </c>
      <c r="E25" s="15">
        <v>3.5368502127477802E-2</v>
      </c>
      <c r="F25" s="15">
        <v>4.2187552645560102E-2</v>
      </c>
      <c r="G25" s="4">
        <v>4.82586766058756E-2</v>
      </c>
      <c r="H25" s="4">
        <v>3.6094657178333198E-2</v>
      </c>
      <c r="I25" s="4">
        <v>4.1592810895358698E-2</v>
      </c>
      <c r="J25" s="4">
        <v>4.9457442243557297E-2</v>
      </c>
      <c r="K25" s="9">
        <v>8.0647723281633901E-2</v>
      </c>
      <c r="L25" s="9">
        <v>3.85162563158866E-2</v>
      </c>
      <c r="M25" s="9">
        <v>4.4162890727482897E-2</v>
      </c>
      <c r="N25" s="9">
        <v>0.11726856653613101</v>
      </c>
      <c r="O25" s="9">
        <v>0.117632261808248</v>
      </c>
      <c r="P25" s="4">
        <v>0.110960259297902</v>
      </c>
      <c r="Q25" s="9">
        <v>0.116136249319749</v>
      </c>
      <c r="R25" s="9"/>
      <c r="S25" s="9"/>
      <c r="T25" s="9"/>
      <c r="U25" s="9"/>
      <c r="V25" s="9"/>
      <c r="W25" s="9"/>
      <c r="X25" s="9"/>
      <c r="Y25" s="9"/>
      <c r="Z25" s="9"/>
    </row>
    <row r="26" spans="1:26" x14ac:dyDescent="0.25">
      <c r="A26" s="8"/>
      <c r="B26" s="7" t="s">
        <v>15</v>
      </c>
      <c r="C26" s="14" t="s">
        <v>114</v>
      </c>
      <c r="D26" s="15">
        <v>2.8942270842372501E-2</v>
      </c>
      <c r="E26" s="15">
        <v>3.9574233329558901E-2</v>
      </c>
      <c r="F26" s="15">
        <v>4.7204149216751298E-2</v>
      </c>
      <c r="G26" s="4">
        <v>5.6891200208822199E-2</v>
      </c>
      <c r="H26" s="4">
        <v>4.6110963053796299E-2</v>
      </c>
      <c r="I26" s="4">
        <v>5.9753575678820399E-2</v>
      </c>
      <c r="J26" s="4">
        <v>6.8325862503715196E-2</v>
      </c>
      <c r="K26" s="9">
        <v>7.6269160306244893E-2</v>
      </c>
      <c r="L26" s="9">
        <v>3.7517208316787398E-2</v>
      </c>
      <c r="M26" s="9">
        <v>4.4135628042624803E-2</v>
      </c>
      <c r="N26" s="9">
        <v>0.116211800771139</v>
      </c>
      <c r="O26" s="9">
        <v>0.11155315148205699</v>
      </c>
      <c r="P26" s="4">
        <v>0.105225950973589</v>
      </c>
      <c r="Q26" s="9">
        <v>0.11013445132970701</v>
      </c>
      <c r="R26" s="9"/>
      <c r="S26" s="9"/>
      <c r="T26" s="9"/>
      <c r="U26" s="9"/>
      <c r="V26" s="9"/>
      <c r="W26" s="9"/>
      <c r="X26" s="9"/>
      <c r="Y26" s="9"/>
      <c r="Z26" s="9"/>
    </row>
    <row r="27" spans="1:26" x14ac:dyDescent="0.25">
      <c r="A27" s="12" t="s">
        <v>26</v>
      </c>
      <c r="B27" s="7" t="s">
        <v>16</v>
      </c>
      <c r="C27" s="14" t="s">
        <v>115</v>
      </c>
      <c r="D27" s="15">
        <v>21.002092802141899</v>
      </c>
      <c r="E27" s="15">
        <v>32.118547266232397</v>
      </c>
      <c r="F27" s="15">
        <v>32.904968378705</v>
      </c>
      <c r="G27" s="4">
        <v>29.014314751654201</v>
      </c>
      <c r="H27" s="4">
        <v>27.1899086182618</v>
      </c>
      <c r="I27" s="4">
        <v>28.961648110238301</v>
      </c>
      <c r="J27" s="4">
        <v>29.289779238321699</v>
      </c>
      <c r="K27" s="9">
        <v>24.676861028789698</v>
      </c>
      <c r="L27" s="9">
        <v>23.780221620241502</v>
      </c>
      <c r="M27" s="9">
        <v>20.3919710344998</v>
      </c>
      <c r="N27" s="9">
        <v>51.3829470817386</v>
      </c>
      <c r="O27" s="9">
        <v>55.493195407811498</v>
      </c>
      <c r="P27" s="4">
        <v>52.345668246669298</v>
      </c>
      <c r="Q27" s="9">
        <v>54.787449279320498</v>
      </c>
      <c r="R27" s="9"/>
      <c r="S27" s="9"/>
      <c r="T27" s="9"/>
      <c r="U27" s="9"/>
      <c r="V27" s="9"/>
      <c r="W27" s="9"/>
      <c r="X27" s="9"/>
      <c r="Y27" s="9"/>
      <c r="Z27" s="9"/>
    </row>
    <row r="28" spans="1:26" x14ac:dyDescent="0.25">
      <c r="A28" s="12" t="s">
        <v>27</v>
      </c>
      <c r="B28" s="7" t="s">
        <v>17</v>
      </c>
      <c r="C28" s="14" t="s">
        <v>116</v>
      </c>
      <c r="D28" s="15">
        <v>0</v>
      </c>
      <c r="E28" s="15">
        <v>0</v>
      </c>
      <c r="F28" s="15">
        <v>0</v>
      </c>
      <c r="G28" s="4">
        <v>0</v>
      </c>
      <c r="H28" s="4">
        <v>0</v>
      </c>
      <c r="I28" s="4">
        <v>0</v>
      </c>
      <c r="J28" s="4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4">
        <v>0</v>
      </c>
      <c r="Q28" s="9">
        <v>0</v>
      </c>
      <c r="R28" s="9"/>
      <c r="S28" s="9"/>
      <c r="T28" s="9"/>
      <c r="U28" s="9"/>
      <c r="V28" s="9"/>
      <c r="W28" s="9"/>
      <c r="X28" s="9"/>
      <c r="Y28" s="9"/>
      <c r="Z28" s="9"/>
    </row>
    <row r="29" spans="1:26" ht="21" x14ac:dyDescent="0.25">
      <c r="A29" s="12"/>
      <c r="B29" s="7" t="s">
        <v>51</v>
      </c>
      <c r="C29" s="14" t="s">
        <v>117</v>
      </c>
      <c r="D29" s="15">
        <v>0</v>
      </c>
      <c r="E29" s="15">
        <v>0</v>
      </c>
      <c r="F29" s="15">
        <v>0</v>
      </c>
      <c r="G29" s="4">
        <v>0</v>
      </c>
      <c r="H29" s="4">
        <v>0</v>
      </c>
      <c r="I29" s="4">
        <v>0</v>
      </c>
      <c r="J29" s="4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4">
        <v>0</v>
      </c>
      <c r="Q29" s="9">
        <v>0</v>
      </c>
      <c r="R29" s="9"/>
      <c r="S29" s="9"/>
      <c r="T29" s="9"/>
      <c r="U29" s="9"/>
      <c r="V29" s="9"/>
      <c r="W29" s="9"/>
      <c r="X29" s="9"/>
      <c r="Y29" s="9"/>
      <c r="Z29" s="9"/>
    </row>
    <row r="30" spans="1:26" x14ac:dyDescent="0.25">
      <c r="A30" s="12" t="s">
        <v>28</v>
      </c>
      <c r="B30" s="7" t="s">
        <v>52</v>
      </c>
      <c r="C30" s="14" t="s">
        <v>118</v>
      </c>
      <c r="D30" s="15">
        <v>4.6668554782370803E-3</v>
      </c>
      <c r="E30" s="15">
        <v>7.1685234602817498E-3</v>
      </c>
      <c r="F30" s="15">
        <v>7.8350482911515602E-3</v>
      </c>
      <c r="G30" s="4">
        <v>1.1122464582909899E-2</v>
      </c>
      <c r="H30" s="4">
        <v>8.6441280585876096E-3</v>
      </c>
      <c r="I30" s="19">
        <v>3.8571903453397901E-3</v>
      </c>
      <c r="J30" s="4">
        <v>1.0815230177380699E-3</v>
      </c>
      <c r="K30" s="9">
        <v>1.49713528415989E-3</v>
      </c>
      <c r="L30" s="9">
        <v>1.7801291256265401E-3</v>
      </c>
      <c r="M30" s="9">
        <v>6.1259319065234095E-4</v>
      </c>
      <c r="N30" s="9">
        <v>1.5717355522688499E-3</v>
      </c>
      <c r="O30" s="9">
        <v>1.03214379009225E-3</v>
      </c>
      <c r="P30" s="4">
        <v>9.7360146630561103E-4</v>
      </c>
      <c r="Q30" s="9">
        <v>1.0190172891122601E-3</v>
      </c>
      <c r="R30" s="9"/>
      <c r="S30" s="9"/>
      <c r="T30" s="9"/>
      <c r="U30" s="9"/>
      <c r="V30" s="9"/>
      <c r="W30" s="9"/>
      <c r="X30" s="9"/>
      <c r="Y30" s="9"/>
      <c r="Z30" s="9"/>
    </row>
    <row r="31" spans="1:26" x14ac:dyDescent="0.25">
      <c r="A31" s="12" t="s">
        <v>30</v>
      </c>
      <c r="B31" s="7" t="s">
        <v>29</v>
      </c>
      <c r="C31" s="14" t="s">
        <v>119</v>
      </c>
      <c r="D31" s="15">
        <v>1.6882841436798299E-3</v>
      </c>
      <c r="E31" s="15">
        <v>2.50996673509784E-3</v>
      </c>
      <c r="F31" s="15">
        <v>2.85313900897321E-3</v>
      </c>
      <c r="G31" s="4">
        <v>3.0658690653795301E-3</v>
      </c>
      <c r="H31" s="4">
        <v>3.4077075156203002E-3</v>
      </c>
      <c r="I31" s="4">
        <v>7.2481845306524798E-3</v>
      </c>
      <c r="J31" s="4">
        <v>1.18505960007039E-2</v>
      </c>
      <c r="K31" s="9">
        <v>1.2704037332823E-2</v>
      </c>
      <c r="L31" s="9">
        <v>8.7059813359184404E-3</v>
      </c>
      <c r="M31" s="9">
        <v>7.58012077692247E-3</v>
      </c>
      <c r="N31" s="9">
        <v>1.9889396623989801E-2</v>
      </c>
      <c r="O31" s="9">
        <v>2.17767299471316E-2</v>
      </c>
      <c r="P31" s="4">
        <v>2.0509067453387899E-2</v>
      </c>
      <c r="Q31" s="9">
        <v>2.14657588775772E-2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 x14ac:dyDescent="0.25">
      <c r="A32" s="12"/>
      <c r="B32" s="2" t="s">
        <v>53</v>
      </c>
      <c r="C32" s="14" t="s">
        <v>120</v>
      </c>
      <c r="D32" s="15">
        <v>4.9662232480674803E-3</v>
      </c>
      <c r="E32" s="15">
        <v>7.3832685086704297E-3</v>
      </c>
      <c r="F32" s="15">
        <v>8.3927372826277293E-3</v>
      </c>
      <c r="G32" s="4">
        <v>9.8070202101151697E-3</v>
      </c>
      <c r="H32" s="4">
        <v>1.09949748167765E-2</v>
      </c>
      <c r="I32" s="4">
        <v>2.25886355928402E-2</v>
      </c>
      <c r="J32" s="4">
        <v>3.8752543624706801E-2</v>
      </c>
      <c r="K32" s="9">
        <v>6.1457678514574197E-2</v>
      </c>
      <c r="L32" s="9">
        <v>3.6410526396932603E-2</v>
      </c>
      <c r="M32" s="9">
        <v>3.2103953538488703E-2</v>
      </c>
      <c r="N32" s="9">
        <v>8.5637855166188007E-2</v>
      </c>
      <c r="O32" s="9">
        <v>9.3174180506288395E-2</v>
      </c>
      <c r="P32" s="4">
        <v>8.7750344406934494E-2</v>
      </c>
      <c r="Q32" s="9">
        <v>9.1843655921686196E-2</v>
      </c>
      <c r="R32" s="9"/>
      <c r="S32" s="9"/>
      <c r="T32" s="9"/>
      <c r="U32" s="9"/>
      <c r="V32" s="9"/>
      <c r="W32" s="9"/>
      <c r="X32" s="9"/>
      <c r="Y32" s="9"/>
      <c r="Z32" s="9"/>
    </row>
    <row r="33" spans="1:26" x14ac:dyDescent="0.25">
      <c r="A33" s="12"/>
      <c r="B33" s="7" t="s">
        <v>54</v>
      </c>
      <c r="C33" s="14" t="s">
        <v>121</v>
      </c>
      <c r="D33" s="15">
        <v>1.18122239777272E-2</v>
      </c>
      <c r="E33" s="15">
        <v>1.7561196296612801E-2</v>
      </c>
      <c r="F33" s="15">
        <v>1.99622303743992E-2</v>
      </c>
      <c r="G33" s="4">
        <v>2.2062935447695001E-2</v>
      </c>
      <c r="H33" s="4">
        <v>2.4788276487205999E-2</v>
      </c>
      <c r="I33" s="4">
        <v>5.3197306147056103E-2</v>
      </c>
      <c r="J33" s="4">
        <v>0.10141788789648799</v>
      </c>
      <c r="K33" s="9">
        <v>5.2810518715615699E-2</v>
      </c>
      <c r="L33" s="9">
        <v>3.2561805891883899E-2</v>
      </c>
      <c r="M33" s="9">
        <v>2.8313980549092701E-2</v>
      </c>
      <c r="N33" s="9">
        <v>8.0330009554694395E-2</v>
      </c>
      <c r="O33" s="9">
        <v>7.7639262217412602E-2</v>
      </c>
      <c r="P33" s="4">
        <v>7.3119741564224905E-2</v>
      </c>
      <c r="Q33" s="9">
        <v>7.6530575813632803E-2</v>
      </c>
      <c r="R33" s="9"/>
      <c r="S33" s="9"/>
      <c r="T33" s="9"/>
      <c r="U33" s="9"/>
      <c r="V33" s="9"/>
      <c r="W33" s="9"/>
      <c r="X33" s="9"/>
      <c r="Y33" s="9"/>
      <c r="Z33" s="9"/>
    </row>
    <row r="34" spans="1:26" x14ac:dyDescent="0.25">
      <c r="A34" s="12" t="s">
        <v>31</v>
      </c>
      <c r="B34" s="2" t="s">
        <v>55</v>
      </c>
      <c r="C34" s="14" t="s">
        <v>122</v>
      </c>
      <c r="D34" s="15">
        <v>4.0948398260895304E-3</v>
      </c>
      <c r="E34" s="15">
        <v>6.0877855114107298E-3</v>
      </c>
      <c r="F34" s="15">
        <v>6.9201308838026396E-3</v>
      </c>
      <c r="G34" s="4">
        <v>7.8909283438879808E-3</v>
      </c>
      <c r="H34" s="4">
        <v>8.8109012470332804E-3</v>
      </c>
      <c r="I34" s="4">
        <v>1.8736629136987301E-2</v>
      </c>
      <c r="J34" s="4">
        <v>3.4890527123542299E-2</v>
      </c>
      <c r="K34" s="9">
        <v>3.8037177287726598E-2</v>
      </c>
      <c r="L34" s="9">
        <v>2.2982709420261999E-2</v>
      </c>
      <c r="M34" s="9">
        <v>2.0502134581512E-2</v>
      </c>
      <c r="N34" s="9">
        <v>5.9379889560188803E-2</v>
      </c>
      <c r="O34" s="9">
        <v>6.2841926125338704E-2</v>
      </c>
      <c r="P34" s="4">
        <v>5.91837849362295E-2</v>
      </c>
      <c r="Q34" s="9">
        <v>6.1944545250087801E-2</v>
      </c>
      <c r="R34" s="9"/>
      <c r="S34" s="9"/>
      <c r="T34" s="9"/>
      <c r="U34" s="9"/>
      <c r="V34" s="9"/>
      <c r="W34" s="9"/>
      <c r="X34" s="9"/>
      <c r="Y34" s="9"/>
      <c r="Z34" s="9"/>
    </row>
    <row r="35" spans="1:26" x14ac:dyDescent="0.25">
      <c r="A35" s="12"/>
      <c r="B35" s="2" t="s">
        <v>56</v>
      </c>
      <c r="C35" s="14" t="s">
        <v>123</v>
      </c>
      <c r="D35" s="15">
        <v>1.6362140021430499E-5</v>
      </c>
      <c r="E35" s="15">
        <v>2.43255421917839E-5</v>
      </c>
      <c r="F35" s="15">
        <v>2.7651423571196001E-5</v>
      </c>
      <c r="G35" s="4">
        <v>3.3265907123885902E-5</v>
      </c>
      <c r="H35" s="4">
        <v>3.24046307703143E-5</v>
      </c>
      <c r="I35" s="4">
        <v>2.7129791986150399E-5</v>
      </c>
      <c r="J35" s="4">
        <v>4.5051110533989601E-5</v>
      </c>
      <c r="K35" s="9">
        <v>3.6430408390609601E-5</v>
      </c>
      <c r="L35" s="9">
        <v>2.2636713559898501E-5</v>
      </c>
      <c r="M35" s="9">
        <v>0</v>
      </c>
      <c r="N35" s="9">
        <v>5.67727383276859E-5</v>
      </c>
      <c r="O35" s="9">
        <v>4.5072507664562702E-5</v>
      </c>
      <c r="P35" s="4">
        <v>4.2448756182863699E-5</v>
      </c>
      <c r="Q35" s="9">
        <v>4.4428873567525197E-5</v>
      </c>
      <c r="R35" s="9"/>
      <c r="S35" s="9"/>
      <c r="T35" s="9"/>
      <c r="U35" s="9"/>
      <c r="V35" s="9"/>
      <c r="W35" s="9"/>
      <c r="X35" s="9"/>
      <c r="Y35" s="9"/>
      <c r="Z35" s="9"/>
    </row>
    <row r="36" spans="1:26" x14ac:dyDescent="0.25">
      <c r="A36" s="12"/>
      <c r="B36" s="2" t="s">
        <v>57</v>
      </c>
      <c r="C36" s="14" t="s">
        <v>124</v>
      </c>
      <c r="D36" s="15">
        <v>1.2048287259077701E-5</v>
      </c>
      <c r="E36" s="15">
        <v>1.7912150835744001E-5</v>
      </c>
      <c r="F36" s="15">
        <v>2.0361168763490101E-5</v>
      </c>
      <c r="G36" s="4">
        <v>2.0437136669211099E-5</v>
      </c>
      <c r="H36" s="4">
        <v>2.3134916724958401E-5</v>
      </c>
      <c r="I36" s="4">
        <v>5.4050972644546101E-5</v>
      </c>
      <c r="J36" s="4">
        <v>1.03680962121905E-4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4">
        <v>0</v>
      </c>
      <c r="Q36" s="9">
        <v>0</v>
      </c>
      <c r="R36" s="9"/>
      <c r="S36" s="9"/>
      <c r="T36" s="9"/>
      <c r="U36" s="9"/>
      <c r="V36" s="9"/>
      <c r="W36" s="9"/>
      <c r="X36" s="9"/>
      <c r="Y36" s="9"/>
      <c r="Z36" s="9"/>
    </row>
    <row r="37" spans="1:26" x14ac:dyDescent="0.25">
      <c r="A37" s="12"/>
      <c r="B37" s="7" t="s">
        <v>58</v>
      </c>
      <c r="C37" s="14" t="s">
        <v>125</v>
      </c>
      <c r="D37" s="15">
        <v>1.3885429665295899E-2</v>
      </c>
      <c r="E37" s="15">
        <v>2.0643424682333999E-2</v>
      </c>
      <c r="F37" s="15">
        <v>2.3465872840610202E-2</v>
      </c>
      <c r="G37" s="4">
        <v>2.44279468444383E-2</v>
      </c>
      <c r="H37" s="4">
        <v>2.82884230551625E-2</v>
      </c>
      <c r="I37" s="4">
        <v>5.9384750391194598E-2</v>
      </c>
      <c r="J37" s="4">
        <v>0.105576527759557</v>
      </c>
      <c r="K37" s="9">
        <v>4.16307779782987E-2</v>
      </c>
      <c r="L37" s="9">
        <v>2.55139141786257E-2</v>
      </c>
      <c r="M37" s="9">
        <v>2.2717239846751901E-2</v>
      </c>
      <c r="N37" s="9">
        <v>6.2973713939577097E-2</v>
      </c>
      <c r="O37" s="9">
        <v>6.7140538686717502E-2</v>
      </c>
      <c r="P37" s="4">
        <v>6.3232167553423604E-2</v>
      </c>
      <c r="Q37" s="9">
        <v>6.6181773749256295E-2</v>
      </c>
      <c r="R37" s="9"/>
      <c r="S37" s="9"/>
      <c r="T37" s="9"/>
      <c r="U37" s="9"/>
      <c r="V37" s="9"/>
      <c r="W37" s="9"/>
      <c r="X37" s="9"/>
      <c r="Y37" s="9"/>
      <c r="Z37" s="9"/>
    </row>
    <row r="38" spans="1:26" x14ac:dyDescent="0.25">
      <c r="A38" s="12"/>
      <c r="B38" s="7" t="s">
        <v>59</v>
      </c>
      <c r="C38" s="14" t="s">
        <v>126</v>
      </c>
      <c r="D38" s="15">
        <v>4.9197228590776895E-4</v>
      </c>
      <c r="E38" s="15">
        <v>7.3141365263732503E-4</v>
      </c>
      <c r="F38" s="15">
        <v>8.3141533106963097E-4</v>
      </c>
      <c r="G38" s="4">
        <v>9.7493703516393496E-4</v>
      </c>
      <c r="H38" s="4">
        <v>1.2616412366775701E-3</v>
      </c>
      <c r="I38" s="4">
        <v>2.5044484644887299E-3</v>
      </c>
      <c r="J38" s="4">
        <v>4.5425011586522103E-3</v>
      </c>
      <c r="K38" s="9">
        <v>4.2069123521651696E-3</v>
      </c>
      <c r="L38" s="9">
        <v>2.7185958109545E-3</v>
      </c>
      <c r="M38" s="9">
        <v>2.80293776957886E-3</v>
      </c>
      <c r="N38" s="9">
        <v>8.3704685129354795E-3</v>
      </c>
      <c r="O38" s="9">
        <v>9.0813743427059796E-3</v>
      </c>
      <c r="P38" s="4">
        <v>8.5527312602117801E-3</v>
      </c>
      <c r="Q38" s="9">
        <v>8.9516925815218296E-3</v>
      </c>
      <c r="R38" s="9"/>
      <c r="S38" s="9"/>
      <c r="T38" s="9"/>
      <c r="U38" s="9"/>
      <c r="V38" s="9"/>
      <c r="W38" s="9"/>
      <c r="X38" s="9"/>
      <c r="Y38" s="9"/>
      <c r="Z38" s="9"/>
    </row>
    <row r="39" spans="1:26" x14ac:dyDescent="0.25">
      <c r="A39" s="12" t="s">
        <v>32</v>
      </c>
      <c r="B39" s="7" t="s">
        <v>60</v>
      </c>
      <c r="C39" s="14" t="s">
        <v>127</v>
      </c>
      <c r="D39" s="15">
        <v>1.6859008385194298E-2</v>
      </c>
      <c r="E39" s="15">
        <v>2.5064234827995899E-2</v>
      </c>
      <c r="F39" s="15">
        <v>2.84911130963783E-2</v>
      </c>
      <c r="G39" s="4">
        <v>3.01611395769491E-2</v>
      </c>
      <c r="H39" s="4">
        <v>3.4709478975725898E-2</v>
      </c>
      <c r="I39" s="4">
        <v>7.3139978295097899E-2</v>
      </c>
      <c r="J39" s="4">
        <v>0.127251665229278</v>
      </c>
      <c r="K39" s="9">
        <v>0.11600726993041501</v>
      </c>
      <c r="L39" s="9">
        <v>7.2857550326731996E-2</v>
      </c>
      <c r="M39" s="9">
        <v>6.7751015901338196E-2</v>
      </c>
      <c r="N39" s="9">
        <v>0.194352256998853</v>
      </c>
      <c r="O39" s="9">
        <v>0.20600338477423699</v>
      </c>
      <c r="P39" s="4">
        <v>0.194011558402851</v>
      </c>
      <c r="Q39" s="9">
        <v>0.20306166243802701</v>
      </c>
      <c r="R39" s="9"/>
      <c r="S39" s="9"/>
      <c r="T39" s="9"/>
      <c r="U39" s="9"/>
      <c r="V39" s="9"/>
      <c r="W39" s="9"/>
      <c r="X39" s="9"/>
      <c r="Y39" s="9"/>
      <c r="Z39" s="9"/>
    </row>
    <row r="40" spans="1:26" x14ac:dyDescent="0.25">
      <c r="A40" s="12" t="s">
        <v>33</v>
      </c>
      <c r="B40" s="2" t="s">
        <v>61</v>
      </c>
      <c r="C40" s="14" t="s">
        <v>128</v>
      </c>
      <c r="D40" s="15">
        <v>5.8475179269120196E-4</v>
      </c>
      <c r="E40" s="15">
        <v>8.6934865403917702E-4</v>
      </c>
      <c r="F40" s="15">
        <v>9.8820933463121801E-4</v>
      </c>
      <c r="G40" s="4">
        <v>1.0200544510705399E-3</v>
      </c>
      <c r="H40" s="4">
        <v>1.11014800146408E-3</v>
      </c>
      <c r="I40" s="4">
        <v>2.2920555719657099E-3</v>
      </c>
      <c r="J40" s="4">
        <v>3.9814290688920603E-3</v>
      </c>
      <c r="K40" s="9">
        <v>2.95506779392192E-3</v>
      </c>
      <c r="L40" s="9">
        <v>1.67013877115034E-3</v>
      </c>
      <c r="M40" s="9">
        <v>1.33766837239808E-3</v>
      </c>
      <c r="N40" s="9">
        <v>3.9937798418920997E-3</v>
      </c>
      <c r="O40" s="9">
        <v>3.6969765734293498E-3</v>
      </c>
      <c r="P40" s="4">
        <v>3.4817689387769699E-3</v>
      </c>
      <c r="Q40" s="9">
        <v>3.64418385560862E-3</v>
      </c>
      <c r="R40" s="9"/>
      <c r="S40" s="9"/>
      <c r="T40" s="9"/>
      <c r="U40" s="9"/>
      <c r="V40" s="9"/>
      <c r="W40" s="9"/>
      <c r="X40" s="9"/>
      <c r="Y40" s="9"/>
      <c r="Z40" s="9"/>
    </row>
    <row r="41" spans="1:26" ht="21" x14ac:dyDescent="0.25">
      <c r="A41" s="12"/>
      <c r="B41" s="7" t="s">
        <v>62</v>
      </c>
      <c r="C41" s="14" t="s">
        <v>152</v>
      </c>
      <c r="D41" s="15">
        <v>2.92311299988282E-4</v>
      </c>
      <c r="E41" s="15">
        <v>4.3457829181799899E-4</v>
      </c>
      <c r="F41" s="15">
        <v>4.9399550181311201E-4</v>
      </c>
      <c r="G41" s="4">
        <v>5.3920972481569501E-4</v>
      </c>
      <c r="H41" s="4">
        <v>6.80176363290666E-4</v>
      </c>
      <c r="I41" s="4">
        <v>1.44506403616666E-3</v>
      </c>
      <c r="J41" s="4">
        <v>2.33116598388877E-3</v>
      </c>
      <c r="K41" s="9">
        <v>2.62908858078681E-3</v>
      </c>
      <c r="L41" s="9">
        <v>1.67454783460392E-3</v>
      </c>
      <c r="M41" s="9">
        <v>1.56061310113109E-3</v>
      </c>
      <c r="N41" s="9">
        <v>4.1682925565651703E-3</v>
      </c>
      <c r="O41" s="9">
        <v>4.4615582172903004E-3</v>
      </c>
      <c r="P41" s="4">
        <v>4.2018429143295703E-3</v>
      </c>
      <c r="Q41" s="9">
        <v>4.3978472958581798E-3</v>
      </c>
      <c r="R41" s="9"/>
      <c r="S41" s="9"/>
      <c r="T41" s="9"/>
      <c r="U41" s="9"/>
      <c r="V41" s="9"/>
      <c r="W41" s="9"/>
      <c r="X41" s="9"/>
      <c r="Y41" s="9"/>
      <c r="Z41" s="9"/>
    </row>
    <row r="42" spans="1:26" x14ac:dyDescent="0.25">
      <c r="A42" s="12"/>
      <c r="B42" s="7" t="s">
        <v>18</v>
      </c>
      <c r="C42" s="14" t="s">
        <v>129</v>
      </c>
      <c r="D42" s="15">
        <v>9.0574859199557295E-4</v>
      </c>
      <c r="E42" s="15">
        <v>1.3465735876162599E-3</v>
      </c>
      <c r="F42" s="15">
        <v>1.53068229054883E-3</v>
      </c>
      <c r="G42" s="4">
        <v>1.84278767426079E-3</v>
      </c>
      <c r="H42" s="4">
        <v>2.23705562273046E-3</v>
      </c>
      <c r="I42" s="4">
        <v>4.4626384947170899E-3</v>
      </c>
      <c r="J42" s="4">
        <v>6.2875934908821597E-3</v>
      </c>
      <c r="K42" s="9">
        <v>4.4455522143873596E-3</v>
      </c>
      <c r="L42" s="9">
        <v>2.7529610007601202E-3</v>
      </c>
      <c r="M42" s="9">
        <v>2.2288891238160598E-3</v>
      </c>
      <c r="N42" s="9">
        <v>6.6904353066889596E-3</v>
      </c>
      <c r="O42" s="9">
        <v>6.7995843438245903E-3</v>
      </c>
      <c r="P42" s="4">
        <v>6.4037683481888803E-3</v>
      </c>
      <c r="Q42" s="9">
        <v>6.7024864773837399E-3</v>
      </c>
      <c r="R42" s="9"/>
      <c r="S42" s="9"/>
      <c r="T42" s="9"/>
      <c r="U42" s="9"/>
      <c r="V42" s="9"/>
      <c r="W42" s="9"/>
      <c r="X42" s="9"/>
      <c r="Y42" s="9"/>
      <c r="Z42" s="9"/>
    </row>
    <row r="43" spans="1:26" x14ac:dyDescent="0.25">
      <c r="A43" s="12"/>
      <c r="B43" s="7" t="s">
        <v>63</v>
      </c>
      <c r="C43" s="14" t="s">
        <v>130</v>
      </c>
      <c r="D43" s="15">
        <v>9.6649568239830599E-4</v>
      </c>
      <c r="E43" s="15">
        <v>1.4368860961685799E-3</v>
      </c>
      <c r="F43" s="15">
        <v>1.6333426714796699E-3</v>
      </c>
      <c r="G43" s="4">
        <v>2.1547514911508499E-3</v>
      </c>
      <c r="H43" s="4">
        <v>2.54389841395099E-3</v>
      </c>
      <c r="I43" s="4">
        <v>4.91991764705245E-3</v>
      </c>
      <c r="J43" s="4">
        <v>7.1939371221661601E-3</v>
      </c>
      <c r="K43" s="9">
        <v>8.2243241379498094E-3</v>
      </c>
      <c r="L43" s="9">
        <v>5.0122768480630299E-3</v>
      </c>
      <c r="M43" s="9">
        <v>5.1238087998210198E-3</v>
      </c>
      <c r="N43" s="9">
        <v>1.56129353007213E-2</v>
      </c>
      <c r="O43" s="9">
        <v>1.8240014631397902E-2</v>
      </c>
      <c r="P43" s="4">
        <v>1.7178230677163502E-2</v>
      </c>
      <c r="Q43" s="9">
        <v>1.7979547753570801E-2</v>
      </c>
      <c r="R43" s="9"/>
      <c r="S43" s="9"/>
      <c r="T43" s="9"/>
      <c r="U43" s="9"/>
      <c r="V43" s="9"/>
      <c r="W43" s="9"/>
      <c r="X43" s="9"/>
      <c r="Y43" s="9"/>
      <c r="Z43" s="9"/>
    </row>
    <row r="44" spans="1:26" x14ac:dyDescent="0.25">
      <c r="A44" s="12" t="s">
        <v>34</v>
      </c>
      <c r="B44" s="7" t="s">
        <v>19</v>
      </c>
      <c r="C44" s="14" t="s">
        <v>131</v>
      </c>
      <c r="D44" s="15">
        <v>7.4007237150223301E-3</v>
      </c>
      <c r="E44" s="15">
        <v>1.10026327084183E-2</v>
      </c>
      <c r="F44" s="15">
        <v>1.2506954830446801E-2</v>
      </c>
      <c r="G44" s="4">
        <v>1.5334241998013601E-2</v>
      </c>
      <c r="H44" s="4">
        <v>1.58891507911956E-2</v>
      </c>
      <c r="I44" s="4">
        <v>3.11082544885516E-2</v>
      </c>
      <c r="J44" s="4">
        <v>4.30860404007622E-2</v>
      </c>
      <c r="K44" s="9">
        <v>2.4223434642691999E-2</v>
      </c>
      <c r="L44" s="9">
        <v>1.4059990202856599E-2</v>
      </c>
      <c r="M44" s="9">
        <v>1.3577333979840501E-2</v>
      </c>
      <c r="N44" s="9">
        <v>3.8418219596527602E-2</v>
      </c>
      <c r="O44" s="9">
        <v>4.05519873283431E-2</v>
      </c>
      <c r="P44" s="4">
        <v>3.8191383440260997E-2</v>
      </c>
      <c r="Q44" s="9">
        <v>3.99729061300792E-2</v>
      </c>
      <c r="R44" s="9"/>
      <c r="S44" s="9"/>
      <c r="T44" s="9"/>
      <c r="U44" s="9"/>
      <c r="V44" s="9"/>
      <c r="W44" s="9"/>
      <c r="X44" s="9"/>
      <c r="Y44" s="9"/>
      <c r="Z44" s="9"/>
    </row>
    <row r="45" spans="1:26" x14ac:dyDescent="0.25">
      <c r="A45" s="12"/>
      <c r="B45" s="7" t="s">
        <v>64</v>
      </c>
      <c r="C45" s="14" t="s">
        <v>153</v>
      </c>
      <c r="D45" s="15">
        <v>1.2493069773821101E-3</v>
      </c>
      <c r="E45" s="15">
        <v>1.85734076037699E-3</v>
      </c>
      <c r="F45" s="15">
        <v>2.1112835091740699E-3</v>
      </c>
      <c r="G45" s="4">
        <v>2.4045420981482898E-3</v>
      </c>
      <c r="H45" s="4">
        <v>2.3708310337290902E-3</v>
      </c>
      <c r="I45" s="4">
        <v>5.0609052867217402E-3</v>
      </c>
      <c r="J45" s="4">
        <v>7.72811738002305E-3</v>
      </c>
      <c r="K45" s="9">
        <v>2.4613467832735698E-3</v>
      </c>
      <c r="L45" s="9">
        <v>1.6998701004338199E-3</v>
      </c>
      <c r="M45" s="9">
        <v>1.4714352096378901E-3</v>
      </c>
      <c r="N45" s="9">
        <v>4.6716291941414903E-3</v>
      </c>
      <c r="O45" s="9">
        <v>4.81828642748956E-3</v>
      </c>
      <c r="P45" s="4">
        <v>4.53780533583476E-3</v>
      </c>
      <c r="Q45" s="9">
        <v>4.7494814376029303E-3</v>
      </c>
      <c r="R45" s="9"/>
      <c r="S45" s="9"/>
      <c r="T45" s="9"/>
      <c r="U45" s="9"/>
      <c r="V45" s="9"/>
      <c r="W45" s="9"/>
      <c r="X45" s="9"/>
      <c r="Y45" s="9"/>
      <c r="Z45" s="9"/>
    </row>
    <row r="46" spans="1:26" x14ac:dyDescent="0.25">
      <c r="A46" s="12"/>
      <c r="B46" s="7" t="s">
        <v>65</v>
      </c>
      <c r="C46" s="14" t="s">
        <v>132</v>
      </c>
      <c r="D46" s="15">
        <v>2.76350525037951E-3</v>
      </c>
      <c r="E46" s="15">
        <v>4.1084945781710899E-3</v>
      </c>
      <c r="F46" s="15">
        <v>4.6702237066412501E-3</v>
      </c>
      <c r="G46" s="4">
        <v>5.5988552010895797E-3</v>
      </c>
      <c r="H46" s="4">
        <v>6.37360336684001E-3</v>
      </c>
      <c r="I46" s="4">
        <v>1.33586843254643E-2</v>
      </c>
      <c r="J46" s="4">
        <v>2.63466486253617E-2</v>
      </c>
      <c r="K46" s="9">
        <v>1.19476387315252E-2</v>
      </c>
      <c r="L46" s="9">
        <v>7.7431902367476402E-3</v>
      </c>
      <c r="M46" s="9">
        <v>7.20040641474311E-3</v>
      </c>
      <c r="N46" s="9">
        <v>1.9731393061885E-2</v>
      </c>
      <c r="O46" s="9">
        <v>2.09210201473117E-2</v>
      </c>
      <c r="P46" s="4">
        <v>1.9703170055218398E-2</v>
      </c>
      <c r="Q46" s="9">
        <v>2.06222685887823E-2</v>
      </c>
      <c r="R46" s="9"/>
      <c r="S46" s="9"/>
      <c r="T46" s="9"/>
      <c r="U46" s="9"/>
      <c r="V46" s="9"/>
      <c r="W46" s="9"/>
      <c r="X46" s="9"/>
      <c r="Y46" s="9"/>
      <c r="Z46" s="9"/>
    </row>
    <row r="47" spans="1:26" x14ac:dyDescent="0.25">
      <c r="A47" s="12" t="s">
        <v>35</v>
      </c>
      <c r="B47" s="2" t="s">
        <v>66</v>
      </c>
      <c r="C47" s="14" t="s">
        <v>133</v>
      </c>
      <c r="D47" s="15">
        <v>1.82286733027705E-2</v>
      </c>
      <c r="E47" s="15">
        <v>2.71005113601284E-2</v>
      </c>
      <c r="F47" s="15">
        <v>3.0805797161965201E-2</v>
      </c>
      <c r="G47" s="4">
        <v>3.4731274285783098E-2</v>
      </c>
      <c r="H47" s="4">
        <v>4.5851287747789002E-2</v>
      </c>
      <c r="I47" s="4">
        <v>0.10226129589291</v>
      </c>
      <c r="J47" s="4">
        <v>0.15614010336466499</v>
      </c>
      <c r="K47" s="9">
        <v>0.171025550890364</v>
      </c>
      <c r="L47" s="9">
        <v>0.113687279260396</v>
      </c>
      <c r="M47" s="9">
        <v>0.101216906844788</v>
      </c>
      <c r="N47" s="9">
        <v>0.29147058493537997</v>
      </c>
      <c r="O47" s="9">
        <v>0.30957336077914499</v>
      </c>
      <c r="P47" s="4">
        <v>0.29155254041379802</v>
      </c>
      <c r="Q47" s="9">
        <v>0.30515266220131498</v>
      </c>
      <c r="R47" s="9"/>
      <c r="S47" s="9"/>
      <c r="T47" s="9"/>
      <c r="U47" s="9"/>
      <c r="V47" s="9"/>
      <c r="W47" s="9"/>
      <c r="X47" s="9"/>
      <c r="Y47" s="9"/>
      <c r="Z47" s="9"/>
    </row>
    <row r="48" spans="1:26" x14ac:dyDescent="0.25">
      <c r="A48" s="12" t="s">
        <v>36</v>
      </c>
      <c r="B48" s="2" t="s">
        <v>67</v>
      </c>
      <c r="C48" s="14" t="s">
        <v>134</v>
      </c>
      <c r="D48" s="15">
        <v>4.49364097005362E-3</v>
      </c>
      <c r="E48" s="15">
        <v>6.6806819198832199E-3</v>
      </c>
      <c r="F48" s="15">
        <v>7.5940903620851496E-3</v>
      </c>
      <c r="G48" s="4">
        <v>9.0502594532153504E-3</v>
      </c>
      <c r="H48" s="4">
        <v>1.1184489850228499E-2</v>
      </c>
      <c r="I48" s="4">
        <v>2.3304238339530301E-2</v>
      </c>
      <c r="J48" s="4">
        <v>3.7931914221977503E-2</v>
      </c>
      <c r="K48" s="9">
        <v>3.0532097000085801E-2</v>
      </c>
      <c r="L48" s="9">
        <v>2.2117328439415902E-2</v>
      </c>
      <c r="M48" s="9">
        <v>1.9702186923614699E-2</v>
      </c>
      <c r="N48" s="9">
        <v>5.4593244249836498E-2</v>
      </c>
      <c r="O48" s="9">
        <v>5.7280329638155103E-2</v>
      </c>
      <c r="P48" s="4">
        <v>5.3945938951956901E-2</v>
      </c>
      <c r="Q48" s="9">
        <v>5.6462368198799698E-2</v>
      </c>
      <c r="R48" s="9"/>
      <c r="S48" s="9"/>
      <c r="T48" s="9"/>
      <c r="U48" s="9"/>
      <c r="V48" s="9"/>
      <c r="W48" s="9"/>
      <c r="X48" s="9"/>
      <c r="Y48" s="9"/>
      <c r="Z48" s="9"/>
    </row>
    <row r="49" spans="1:26" x14ac:dyDescent="0.25">
      <c r="A49" s="12"/>
      <c r="B49" s="7" t="s">
        <v>68</v>
      </c>
      <c r="C49" s="14" t="s">
        <v>135</v>
      </c>
      <c r="D49" s="15">
        <v>1.2134097680013801E-3</v>
      </c>
      <c r="E49" s="15">
        <v>1.8039724919100099E-3</v>
      </c>
      <c r="F49" s="15">
        <v>2.0506185264572499E-3</v>
      </c>
      <c r="G49" s="4">
        <v>2.0786048072581301E-3</v>
      </c>
      <c r="H49" s="4">
        <v>2.4481973560962901E-3</v>
      </c>
      <c r="I49" s="4">
        <v>5.6664301952876204E-3</v>
      </c>
      <c r="J49" s="4">
        <v>9.5456918372773206E-3</v>
      </c>
      <c r="K49" s="9">
        <v>8.2266099143558993E-3</v>
      </c>
      <c r="L49" s="9">
        <v>5.0598900288850697E-3</v>
      </c>
      <c r="M49" s="9">
        <v>4.6818393033932898E-3</v>
      </c>
      <c r="N49" s="9">
        <v>1.36568612391021E-2</v>
      </c>
      <c r="O49" s="9">
        <v>1.48379700584411E-2</v>
      </c>
      <c r="P49" s="4">
        <v>1.3974225218327601E-2</v>
      </c>
      <c r="Q49" s="9">
        <v>1.46260842780556E-2</v>
      </c>
      <c r="R49" s="9"/>
      <c r="S49" s="9"/>
      <c r="T49" s="9"/>
      <c r="U49" s="9"/>
      <c r="V49" s="9"/>
      <c r="W49" s="9"/>
      <c r="X49" s="9"/>
      <c r="Y49" s="9"/>
      <c r="Z49" s="9"/>
    </row>
    <row r="50" spans="1:26" x14ac:dyDescent="0.25">
      <c r="A50" s="12"/>
      <c r="B50" s="7" t="s">
        <v>69</v>
      </c>
      <c r="C50" s="14" t="s">
        <v>136</v>
      </c>
      <c r="D50" s="15">
        <v>1.31594669928322E-3</v>
      </c>
      <c r="E50" s="15">
        <v>1.9564138256747501E-3</v>
      </c>
      <c r="F50" s="15">
        <v>2.2239022237517999E-3</v>
      </c>
      <c r="G50" s="4">
        <v>2.7162106244660901E-3</v>
      </c>
      <c r="H50" s="4">
        <v>3.2153467510779802E-3</v>
      </c>
      <c r="I50" s="4">
        <v>7.3323150761389101E-3</v>
      </c>
      <c r="J50" s="4">
        <v>7.5831268169158101E-3</v>
      </c>
      <c r="K50" s="9">
        <v>7.9111665718410995E-3</v>
      </c>
      <c r="L50" s="9">
        <v>4.5442505221940403E-3</v>
      </c>
      <c r="M50" s="9">
        <v>4.4582886843595303E-3</v>
      </c>
      <c r="N50" s="9">
        <v>1.5839249325280799E-2</v>
      </c>
      <c r="O50" s="9">
        <v>1.8177149359225701E-2</v>
      </c>
      <c r="P50" s="4">
        <v>1.7119024905195599E-2</v>
      </c>
      <c r="Q50" s="9">
        <v>1.7917580195654599E-2</v>
      </c>
      <c r="R50" s="9"/>
      <c r="S50" s="9"/>
      <c r="T50" s="9"/>
      <c r="U50" s="9"/>
      <c r="V50" s="9"/>
      <c r="W50" s="9"/>
      <c r="X50" s="9"/>
      <c r="Y50" s="9"/>
      <c r="Z50" s="9"/>
    </row>
    <row r="51" spans="1:26" x14ac:dyDescent="0.25">
      <c r="A51" s="12"/>
      <c r="B51" s="7" t="s">
        <v>70</v>
      </c>
      <c r="C51" s="14" t="s">
        <v>137</v>
      </c>
      <c r="D51" s="15">
        <v>4.2503610088181E-5</v>
      </c>
      <c r="E51" s="15">
        <v>6.3189983654276895E-5</v>
      </c>
      <c r="F51" s="15">
        <v>7.1829560455656297E-5</v>
      </c>
      <c r="G51" s="4">
        <v>7.4322298632179394E-5</v>
      </c>
      <c r="H51" s="4">
        <v>8.0678440290392296E-5</v>
      </c>
      <c r="I51" s="4">
        <v>1.71133445715008E-4</v>
      </c>
      <c r="J51" s="4">
        <v>2.7832894777092202E-4</v>
      </c>
      <c r="K51" s="9">
        <v>1.4807916483731199E-3</v>
      </c>
      <c r="L51" s="9">
        <v>9.5629422093282499E-4</v>
      </c>
      <c r="M51" s="9">
        <v>8.91778914932055E-4</v>
      </c>
      <c r="N51" s="9">
        <v>2.2433160739756099E-3</v>
      </c>
      <c r="O51" s="9">
        <v>2.3021263122039001E-3</v>
      </c>
      <c r="P51" s="4">
        <v>2.1681154120859001E-3</v>
      </c>
      <c r="Q51" s="9">
        <v>2.2692520154984899E-3</v>
      </c>
      <c r="R51" s="9"/>
      <c r="S51" s="9"/>
      <c r="T51" s="9"/>
      <c r="U51" s="9"/>
      <c r="V51" s="9"/>
      <c r="W51" s="9"/>
      <c r="X51" s="9"/>
      <c r="Y51" s="9"/>
      <c r="Z51" s="9"/>
    </row>
    <row r="52" spans="1:26" x14ac:dyDescent="0.25">
      <c r="A52" s="12"/>
      <c r="B52" s="7" t="s">
        <v>71</v>
      </c>
      <c r="C52" s="14" t="s">
        <v>138</v>
      </c>
      <c r="D52" s="15">
        <v>5.6461243485365702E-4</v>
      </c>
      <c r="E52" s="15">
        <v>8.3940753398085999E-4</v>
      </c>
      <c r="F52" s="15">
        <v>9.5417454986049396E-4</v>
      </c>
      <c r="G52" s="4">
        <v>1.0497264944127999E-3</v>
      </c>
      <c r="H52" s="4">
        <v>1.23656963081846E-3</v>
      </c>
      <c r="I52" s="4">
        <v>2.7671242362338E-3</v>
      </c>
      <c r="J52" s="4">
        <v>4.9480313409921003E-3</v>
      </c>
      <c r="K52" s="9">
        <v>1.5915925020647499E-2</v>
      </c>
      <c r="L52" s="9">
        <v>1.0159633189811E-2</v>
      </c>
      <c r="M52" s="9">
        <v>9.5858894268454394E-3</v>
      </c>
      <c r="N52" s="9">
        <v>2.6883588081211801E-2</v>
      </c>
      <c r="O52" s="9">
        <v>2.87208975715511E-2</v>
      </c>
      <c r="P52" s="4">
        <v>2.7049002630184699E-2</v>
      </c>
      <c r="Q52" s="9">
        <v>2.8310763990518899E-2</v>
      </c>
      <c r="R52" s="9"/>
      <c r="S52" s="9"/>
      <c r="T52" s="9"/>
      <c r="U52" s="9"/>
      <c r="V52" s="9"/>
      <c r="W52" s="9"/>
      <c r="X52" s="9"/>
      <c r="Y52" s="9"/>
      <c r="Z52" s="9"/>
    </row>
    <row r="53" spans="1:26" x14ac:dyDescent="0.25">
      <c r="A53" s="12" t="s">
        <v>37</v>
      </c>
      <c r="B53" s="7" t="s">
        <v>72</v>
      </c>
      <c r="C53" s="14" t="s">
        <v>139</v>
      </c>
      <c r="D53" s="15">
        <v>2.0513758254615201E-4</v>
      </c>
      <c r="E53" s="15">
        <v>3.0497739982735602E-4</v>
      </c>
      <c r="F53" s="15">
        <v>3.4667507904989397E-4</v>
      </c>
      <c r="G53" s="4">
        <v>4.04128170476205E-4</v>
      </c>
      <c r="H53" s="4">
        <v>4.8354436609260299E-4</v>
      </c>
      <c r="I53" s="4">
        <v>1.0004365622012E-3</v>
      </c>
      <c r="J53" s="4">
        <v>2.05562411401788E-3</v>
      </c>
      <c r="K53" s="9">
        <v>5.9354941818927798E-3</v>
      </c>
      <c r="L53" s="9">
        <v>4.1400982459815902E-3</v>
      </c>
      <c r="M53" s="9">
        <v>4.0096026624082898E-3</v>
      </c>
      <c r="N53" s="9">
        <v>1.10532072455218E-2</v>
      </c>
      <c r="O53" s="9">
        <v>1.1766832577596101E-2</v>
      </c>
      <c r="P53" s="4">
        <v>1.1081864156488199E-2</v>
      </c>
      <c r="Q53" s="9">
        <v>1.1598802551012401E-2</v>
      </c>
      <c r="R53" s="9"/>
      <c r="S53" s="9"/>
      <c r="T53" s="9"/>
      <c r="U53" s="9"/>
      <c r="V53" s="9"/>
      <c r="W53" s="9"/>
      <c r="X53" s="9"/>
      <c r="Y53" s="9"/>
      <c r="Z53" s="9"/>
    </row>
    <row r="54" spans="1:26" x14ac:dyDescent="0.25">
      <c r="A54" s="12"/>
      <c r="B54" s="7" t="s">
        <v>73</v>
      </c>
      <c r="C54" s="14" t="s">
        <v>140</v>
      </c>
      <c r="D54" s="15">
        <v>3.7475066296674501E-4</v>
      </c>
      <c r="E54" s="15">
        <v>5.5714063389365796E-4</v>
      </c>
      <c r="F54" s="15">
        <v>6.3331503713498103E-4</v>
      </c>
      <c r="G54" s="4">
        <v>7.4432884532475599E-4</v>
      </c>
      <c r="H54" s="4">
        <v>9.1397907276375399E-4</v>
      </c>
      <c r="I54" s="4">
        <v>1.9538249028097699E-3</v>
      </c>
      <c r="J54" s="4">
        <v>3.1867586737489798E-3</v>
      </c>
      <c r="K54" s="9">
        <v>5.5077086548383303E-3</v>
      </c>
      <c r="L54" s="9">
        <v>3.8419555343798101E-3</v>
      </c>
      <c r="M54" s="9">
        <v>3.7669163839663699E-3</v>
      </c>
      <c r="N54" s="9">
        <v>1.11413096115477E-2</v>
      </c>
      <c r="O54" s="9">
        <v>1.0445693607685E-2</v>
      </c>
      <c r="P54" s="4">
        <v>9.83763105468702E-3</v>
      </c>
      <c r="Q54" s="9">
        <v>1.02965294071229E-2</v>
      </c>
      <c r="R54" s="9"/>
      <c r="S54" s="9"/>
      <c r="T54" s="9"/>
      <c r="U54" s="9"/>
      <c r="V54" s="9"/>
      <c r="W54" s="9"/>
      <c r="X54" s="9"/>
      <c r="Y54" s="9"/>
      <c r="Z54" s="9"/>
    </row>
    <row r="55" spans="1:26" x14ac:dyDescent="0.25">
      <c r="A55" s="12"/>
      <c r="B55" s="7" t="s">
        <v>74</v>
      </c>
      <c r="C55" s="14" t="s">
        <v>154</v>
      </c>
      <c r="D55" s="15">
        <v>0</v>
      </c>
      <c r="E55" s="15">
        <v>0</v>
      </c>
      <c r="F55" s="15">
        <v>0</v>
      </c>
      <c r="G55" s="4">
        <v>0</v>
      </c>
      <c r="H55" s="4">
        <v>0</v>
      </c>
      <c r="I55" s="4">
        <v>0</v>
      </c>
      <c r="J55" s="4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4">
        <v>0</v>
      </c>
      <c r="Q55" s="9">
        <v>0</v>
      </c>
      <c r="R55" s="9"/>
      <c r="S55" s="9"/>
      <c r="T55" s="9"/>
      <c r="U55" s="9"/>
      <c r="V55" s="9"/>
      <c r="W55" s="9"/>
      <c r="X55" s="9"/>
      <c r="Y55" s="9"/>
      <c r="Z55" s="9"/>
    </row>
    <row r="56" spans="1:26" ht="21" x14ac:dyDescent="0.25">
      <c r="A56" s="12"/>
      <c r="B56" s="7" t="s">
        <v>75</v>
      </c>
      <c r="C56" s="14" t="s">
        <v>141</v>
      </c>
      <c r="D56" s="15">
        <v>2.3448821979068701E-3</v>
      </c>
      <c r="E56" s="15">
        <v>3.48612900056088E-3</v>
      </c>
      <c r="F56" s="15">
        <v>3.9627659214476803E-3</v>
      </c>
      <c r="G56" s="4">
        <v>4.7215064808900902E-3</v>
      </c>
      <c r="H56" s="4">
        <v>5.5368895919653003E-3</v>
      </c>
      <c r="I56" s="4">
        <v>1.1090842391155001E-2</v>
      </c>
      <c r="J56" s="4">
        <v>1.68944583130545E-2</v>
      </c>
      <c r="K56" s="9">
        <v>1.8101677512899799E-2</v>
      </c>
      <c r="L56" s="9">
        <v>1.1669421002338301E-2</v>
      </c>
      <c r="M56" s="9">
        <v>1.06770595191902E-2</v>
      </c>
      <c r="N56" s="9">
        <v>3.07798370418392E-2</v>
      </c>
      <c r="O56" s="9">
        <v>3.52119762211918E-2</v>
      </c>
      <c r="P56" s="4">
        <v>3.3162223953768298E-2</v>
      </c>
      <c r="Q56" s="9">
        <v>3.4709150226048598E-2</v>
      </c>
      <c r="R56" s="9"/>
      <c r="S56" s="9"/>
      <c r="T56" s="9"/>
      <c r="U56" s="9"/>
      <c r="V56" s="9"/>
      <c r="W56" s="9"/>
      <c r="X56" s="9"/>
      <c r="Y56" s="9"/>
      <c r="Z56" s="9"/>
    </row>
    <row r="57" spans="1:26" x14ac:dyDescent="0.25">
      <c r="A57" s="12" t="s">
        <v>39</v>
      </c>
      <c r="B57" s="7" t="s">
        <v>76</v>
      </c>
      <c r="C57" s="14" t="s">
        <v>142</v>
      </c>
      <c r="D57" s="15">
        <v>1.25937677136934E-2</v>
      </c>
      <c r="E57" s="15">
        <v>1.8723114914780702E-2</v>
      </c>
      <c r="F57" s="15">
        <v>2.1283010960209601E-2</v>
      </c>
      <c r="G57" s="4">
        <v>2.3913319302942899E-2</v>
      </c>
      <c r="H57" s="4">
        <v>3.1762547334173601E-2</v>
      </c>
      <c r="I57" s="4">
        <v>6.7183617272114707E-2</v>
      </c>
      <c r="J57" s="4">
        <v>0.13300196904561701</v>
      </c>
      <c r="K57" s="9">
        <v>0.10892756276150201</v>
      </c>
      <c r="L57" s="9">
        <v>6.8759689360923595E-2</v>
      </c>
      <c r="M57" s="9">
        <v>5.86567581296559E-2</v>
      </c>
      <c r="N57" s="9">
        <v>0.157901020393238</v>
      </c>
      <c r="O57" s="9">
        <v>0.170812339592677</v>
      </c>
      <c r="P57" s="4">
        <v>0.16086904705537</v>
      </c>
      <c r="Q57" s="9">
        <v>0.16837314435697401</v>
      </c>
      <c r="R57" s="9"/>
      <c r="S57" s="9"/>
      <c r="T57" s="9"/>
      <c r="U57" s="9"/>
      <c r="V57" s="9"/>
      <c r="W57" s="9"/>
      <c r="X57" s="9"/>
      <c r="Y57" s="9"/>
      <c r="Z57" s="9"/>
    </row>
    <row r="58" spans="1:26" x14ac:dyDescent="0.25">
      <c r="A58" s="12" t="s">
        <v>40</v>
      </c>
      <c r="B58" s="7" t="s">
        <v>38</v>
      </c>
      <c r="C58" s="14" t="s">
        <v>143</v>
      </c>
      <c r="D58" s="15">
        <v>3.76179269977054E-3</v>
      </c>
      <c r="E58" s="15">
        <v>5.5926453944997404E-3</v>
      </c>
      <c r="F58" s="15">
        <v>6.3572933120086004E-3</v>
      </c>
      <c r="G58" s="4">
        <v>7.6993141723524401E-3</v>
      </c>
      <c r="H58" s="4">
        <v>9.7249943518779094E-3</v>
      </c>
      <c r="I58" s="4">
        <v>2.1653434003782099E-2</v>
      </c>
      <c r="J58" s="4">
        <v>3.9460989563684101E-2</v>
      </c>
      <c r="K58" s="9">
        <v>4.4987044661345899E-2</v>
      </c>
      <c r="L58" s="9">
        <v>2.9581157001036799E-2</v>
      </c>
      <c r="M58" s="9">
        <v>2.6797956393708199E-2</v>
      </c>
      <c r="N58" s="9">
        <v>8.7737390006945595E-2</v>
      </c>
      <c r="O58" s="9">
        <v>9.3179922375904597E-2</v>
      </c>
      <c r="P58" s="4">
        <v>8.7755752032025694E-2</v>
      </c>
      <c r="Q58" s="9">
        <v>9.1849315797571399E-2</v>
      </c>
      <c r="R58" s="9"/>
      <c r="S58" s="9"/>
      <c r="T58" s="9"/>
      <c r="U58" s="9"/>
      <c r="V58" s="9"/>
      <c r="W58" s="9"/>
      <c r="X58" s="9"/>
      <c r="Y58" s="9"/>
      <c r="Z58" s="9"/>
    </row>
    <row r="59" spans="1:26" x14ac:dyDescent="0.25">
      <c r="A59" s="12" t="s">
        <v>42</v>
      </c>
      <c r="B59" s="2" t="s">
        <v>77</v>
      </c>
      <c r="C59" s="14" t="s">
        <v>144</v>
      </c>
      <c r="D59" s="16">
        <v>1.36644959291725E-2</v>
      </c>
      <c r="E59" s="16">
        <v>2.03149631905843E-2</v>
      </c>
      <c r="F59" s="16">
        <v>2.3092502834565001E-2</v>
      </c>
      <c r="G59" s="4">
        <v>2.6680801728817701E-2</v>
      </c>
      <c r="H59" s="4">
        <v>3.3020813587369802E-2</v>
      </c>
      <c r="I59" s="4">
        <v>7.0333681124506803E-2</v>
      </c>
      <c r="J59" s="4">
        <v>0.14062631919534099</v>
      </c>
      <c r="K59" s="9">
        <v>0.12523517915811799</v>
      </c>
      <c r="L59" s="9">
        <v>7.87015463508072E-2</v>
      </c>
      <c r="M59" s="9">
        <v>7.2969809714315395E-2</v>
      </c>
      <c r="N59" s="9">
        <v>0.21156124034555199</v>
      </c>
      <c r="O59" s="9">
        <v>0.226155575132475</v>
      </c>
      <c r="P59" s="4">
        <v>0.21299065362945299</v>
      </c>
      <c r="Q59" s="9">
        <v>0.222926080104737</v>
      </c>
      <c r="R59" s="9"/>
      <c r="S59" s="9"/>
      <c r="T59" s="9"/>
      <c r="U59" s="9"/>
      <c r="V59" s="9"/>
      <c r="W59" s="9"/>
      <c r="X59" s="9"/>
      <c r="Y59" s="9"/>
      <c r="Z59" s="9"/>
    </row>
    <row r="60" spans="1:26" x14ac:dyDescent="0.25">
      <c r="A60" s="12"/>
      <c r="B60" s="2" t="s">
        <v>78</v>
      </c>
      <c r="C60" s="14" t="s">
        <v>155</v>
      </c>
      <c r="D60" s="16">
        <v>1.0938788028886599E-2</v>
      </c>
      <c r="E60" s="16">
        <v>1.6262661814111502E-2</v>
      </c>
      <c r="F60" s="16">
        <v>1.8486155279572598E-2</v>
      </c>
      <c r="G60" s="4">
        <v>2.1108588046316001E-2</v>
      </c>
      <c r="H60" s="4">
        <v>2.6605503249716701E-2</v>
      </c>
      <c r="I60" s="4">
        <v>5.7407326094496197E-2</v>
      </c>
      <c r="J60" s="4">
        <v>0.10414774587702</v>
      </c>
      <c r="K60" s="9">
        <v>0.117066969026916</v>
      </c>
      <c r="L60" s="9">
        <v>8.1025202866334897E-2</v>
      </c>
      <c r="M60" s="9">
        <v>7.0874129264225094E-2</v>
      </c>
      <c r="N60" s="9">
        <v>0.208252204010762</v>
      </c>
      <c r="O60" s="9">
        <v>0.21963280820841699</v>
      </c>
      <c r="P60" s="4">
        <v>0.20684758866271999</v>
      </c>
      <c r="Q60" s="9">
        <v>0.21649645810242599</v>
      </c>
      <c r="R60" s="9"/>
      <c r="S60" s="9"/>
      <c r="T60" s="9"/>
      <c r="U60" s="9"/>
      <c r="V60" s="9"/>
      <c r="W60" s="9"/>
      <c r="X60" s="9"/>
      <c r="Y60" s="9"/>
      <c r="Z60" s="9"/>
    </row>
    <row r="61" spans="1:26" ht="21" x14ac:dyDescent="0.25">
      <c r="A61" s="12" t="s">
        <v>84</v>
      </c>
      <c r="B61" s="2" t="s">
        <v>79</v>
      </c>
      <c r="C61" s="14" t="s">
        <v>156</v>
      </c>
      <c r="D61" s="16">
        <v>9.6122907034370197E-4</v>
      </c>
      <c r="E61" s="16">
        <v>1.42905624056447E-3</v>
      </c>
      <c r="F61" s="16">
        <v>1.62444228800194E-3</v>
      </c>
      <c r="G61" s="4">
        <v>1.93316468600998E-3</v>
      </c>
      <c r="H61" s="4">
        <v>2.2179532154381898E-3</v>
      </c>
      <c r="I61" s="4">
        <v>4.5844288461944797E-3</v>
      </c>
      <c r="J61" s="4">
        <v>9.88830336948315E-3</v>
      </c>
      <c r="K61" s="9">
        <v>1.11477300164485E-2</v>
      </c>
      <c r="L61" s="9">
        <v>6.8667587802413704E-3</v>
      </c>
      <c r="M61" s="9">
        <v>6.1086855672845804E-3</v>
      </c>
      <c r="N61" s="9">
        <v>1.8761009368204799E-2</v>
      </c>
      <c r="O61" s="9">
        <v>1.92578206411303E-2</v>
      </c>
      <c r="P61" s="4">
        <v>1.8136788374243901E-2</v>
      </c>
      <c r="Q61" s="9">
        <v>1.89828195231205E-2</v>
      </c>
      <c r="R61" s="9"/>
      <c r="S61" s="9"/>
      <c r="T61" s="9"/>
      <c r="U61" s="9"/>
      <c r="V61" s="9"/>
      <c r="W61" s="9"/>
      <c r="X61" s="9"/>
      <c r="Y61" s="9"/>
      <c r="Z61" s="9"/>
    </row>
    <row r="62" spans="1:26" x14ac:dyDescent="0.25">
      <c r="A62" s="12"/>
      <c r="B62" s="2" t="s">
        <v>20</v>
      </c>
      <c r="C62" s="14" t="s">
        <v>145</v>
      </c>
      <c r="D62" s="16">
        <v>4.0435289950074499E-3</v>
      </c>
      <c r="E62" s="16">
        <v>6.0115018599600101E-3</v>
      </c>
      <c r="F62" s="16">
        <v>6.8334174390953803E-3</v>
      </c>
      <c r="G62" s="4">
        <v>7.4890822918099601E-3</v>
      </c>
      <c r="H62" s="4">
        <v>8.7251464351888099E-3</v>
      </c>
      <c r="I62" s="4">
        <v>1.9817482946488E-2</v>
      </c>
      <c r="J62" s="4">
        <v>3.4063684961130998E-2</v>
      </c>
      <c r="K62" s="9">
        <v>4.5870583628422397E-2</v>
      </c>
      <c r="L62" s="9">
        <v>2.9022778548488601E-2</v>
      </c>
      <c r="M62" s="9">
        <v>2.71323734868077E-2</v>
      </c>
      <c r="N62" s="9">
        <v>7.3500286979141599E-2</v>
      </c>
      <c r="O62" s="9">
        <v>8.2322174425249597E-2</v>
      </c>
      <c r="P62" s="4">
        <v>7.75300530564456E-2</v>
      </c>
      <c r="Q62" s="9">
        <v>8.1146616171498001E-2</v>
      </c>
      <c r="R62" s="9"/>
      <c r="S62" s="9"/>
      <c r="T62" s="9"/>
      <c r="U62" s="9"/>
      <c r="V62" s="9"/>
      <c r="W62" s="9"/>
      <c r="X62" s="9"/>
      <c r="Y62" s="9"/>
      <c r="Z62" s="9"/>
    </row>
    <row r="63" spans="1:26" x14ac:dyDescent="0.25">
      <c r="A63" s="12" t="s">
        <v>85</v>
      </c>
      <c r="B63" s="2" t="s">
        <v>80</v>
      </c>
      <c r="C63" s="14" t="s">
        <v>146</v>
      </c>
      <c r="D63" s="16">
        <v>6.9330043249856699E-3</v>
      </c>
      <c r="E63" s="16">
        <v>1.0307275759917E-2</v>
      </c>
      <c r="F63" s="16">
        <v>1.17165260143246E-2</v>
      </c>
      <c r="G63" s="4">
        <v>1.30836711499299E-2</v>
      </c>
      <c r="H63" s="4">
        <v>1.6562791620729999E-2</v>
      </c>
      <c r="I63" s="4">
        <v>3.2361266264806302E-2</v>
      </c>
      <c r="J63" s="4">
        <v>5.2469929790197399E-2</v>
      </c>
      <c r="K63" s="9">
        <v>3.0486117259918899E-2</v>
      </c>
      <c r="L63" s="9">
        <v>1.8715442282055801E-2</v>
      </c>
      <c r="M63" s="9">
        <v>1.6408732034749799E-2</v>
      </c>
      <c r="N63" s="9">
        <v>4.50424210418294E-2</v>
      </c>
      <c r="O63" s="9">
        <v>4.9134023853476802E-2</v>
      </c>
      <c r="P63" s="4">
        <v>4.6273844232524598E-2</v>
      </c>
      <c r="Q63" s="9">
        <v>4.8432391423524103E-2</v>
      </c>
      <c r="R63" s="9"/>
      <c r="S63" s="9"/>
      <c r="T63" s="9"/>
      <c r="U63" s="9"/>
      <c r="V63" s="9"/>
      <c r="W63" s="9"/>
      <c r="X63" s="9"/>
      <c r="Y63" s="9"/>
      <c r="Z63" s="9"/>
    </row>
    <row r="64" spans="1:26" x14ac:dyDescent="0.25">
      <c r="A64" s="12"/>
      <c r="B64" s="2" t="s">
        <v>41</v>
      </c>
      <c r="C64" s="14" t="s">
        <v>147</v>
      </c>
      <c r="D64" s="16">
        <v>8.7648790480118806E-5</v>
      </c>
      <c r="E64" s="16">
        <v>1.3030718158446301E-4</v>
      </c>
      <c r="F64" s="16">
        <v>1.4812327897783701E-4</v>
      </c>
      <c r="G64" s="4">
        <v>1.28686939161325E-4</v>
      </c>
      <c r="H64" s="4">
        <v>1.60344796812277E-4</v>
      </c>
      <c r="I64" s="4">
        <v>3.5591468911451999E-4</v>
      </c>
      <c r="J64" s="4">
        <v>4.80123612252408E-4</v>
      </c>
      <c r="K64" s="9">
        <v>4.2899024984843201E-4</v>
      </c>
      <c r="L64" s="9">
        <v>2.5885489241878599E-4</v>
      </c>
      <c r="M64" s="9">
        <v>2.2294472873301299E-4</v>
      </c>
      <c r="N64" s="9">
        <v>6.2115930462289595E-4</v>
      </c>
      <c r="O64" s="9">
        <v>6.8413961603023502E-4</v>
      </c>
      <c r="P64" s="4">
        <v>6.4431462238650203E-4</v>
      </c>
      <c r="Q64" s="9">
        <v>6.7437012223396696E-4</v>
      </c>
      <c r="R64" s="9"/>
      <c r="S64" s="9"/>
      <c r="T64" s="9"/>
      <c r="U64" s="9"/>
      <c r="V64" s="9"/>
      <c r="W64" s="9"/>
      <c r="X64" s="9"/>
      <c r="Y64" s="9"/>
      <c r="Z64" s="9"/>
    </row>
    <row r="65" spans="1:26" x14ac:dyDescent="0.25">
      <c r="A65" s="12"/>
      <c r="B65" s="2" t="s">
        <v>81</v>
      </c>
      <c r="C65" s="14" t="s">
        <v>148</v>
      </c>
      <c r="D65" s="16">
        <v>2.2508775470863099E-3</v>
      </c>
      <c r="E65" s="16">
        <v>3.3463725813660601E-3</v>
      </c>
      <c r="F65" s="16">
        <v>3.8039014688701399E-3</v>
      </c>
      <c r="G65" s="4">
        <v>4.0294640721038498E-3</v>
      </c>
      <c r="H65" s="4">
        <v>4.6300447028693997E-3</v>
      </c>
      <c r="I65" s="4">
        <v>1.0435051117514299E-2</v>
      </c>
      <c r="J65" s="4">
        <v>1.7848770737933201E-2</v>
      </c>
      <c r="K65" s="9">
        <v>1.96245294011822E-2</v>
      </c>
      <c r="L65" s="9">
        <v>1.18078619059361E-2</v>
      </c>
      <c r="M65" s="9">
        <v>1.06121690876914E-2</v>
      </c>
      <c r="N65" s="9">
        <v>3.0144803754386901E-2</v>
      </c>
      <c r="O65" s="9">
        <v>3.16233747191631E-2</v>
      </c>
      <c r="P65" s="4">
        <v>2.9782521379179899E-2</v>
      </c>
      <c r="Q65" s="9">
        <v>3.1171793848976701E-2</v>
      </c>
      <c r="R65" s="9"/>
      <c r="S65" s="9"/>
      <c r="T65" s="9"/>
      <c r="U65" s="9"/>
      <c r="V65" s="9"/>
      <c r="W65" s="9"/>
      <c r="X65" s="9"/>
      <c r="Y65" s="9"/>
      <c r="Z65" s="9"/>
    </row>
    <row r="66" spans="1:26" ht="21" x14ac:dyDescent="0.25">
      <c r="A66" s="12" t="s">
        <v>86</v>
      </c>
      <c r="B66" s="2" t="s">
        <v>82</v>
      </c>
      <c r="C66" s="14" t="s">
        <v>157</v>
      </c>
      <c r="D66" s="16">
        <v>0</v>
      </c>
      <c r="E66" s="16">
        <v>0</v>
      </c>
      <c r="F66" s="16">
        <v>0</v>
      </c>
      <c r="G66" s="4">
        <v>0</v>
      </c>
      <c r="H66" s="4">
        <v>0</v>
      </c>
      <c r="I66" s="4">
        <v>0</v>
      </c>
      <c r="J66" s="4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4">
        <v>0</v>
      </c>
      <c r="Q66" s="9">
        <v>0</v>
      </c>
      <c r="R66" s="9"/>
      <c r="S66" s="9"/>
      <c r="T66" s="9"/>
      <c r="U66" s="9"/>
      <c r="V66" s="9"/>
      <c r="W66" s="9"/>
      <c r="X66" s="9"/>
      <c r="Y66" s="9"/>
      <c r="Z66" s="9"/>
    </row>
    <row r="67" spans="1:26" x14ac:dyDescent="0.25">
      <c r="A67" s="12" t="s">
        <v>87</v>
      </c>
      <c r="B67" s="2" t="s">
        <v>43</v>
      </c>
      <c r="C67" s="14" t="s">
        <v>149</v>
      </c>
      <c r="D67" s="16">
        <v>0</v>
      </c>
      <c r="E67" s="16">
        <v>0</v>
      </c>
      <c r="F67" s="16">
        <v>0</v>
      </c>
      <c r="G67" s="4">
        <v>0</v>
      </c>
      <c r="H67" s="4">
        <v>0</v>
      </c>
      <c r="I67" s="4">
        <v>0</v>
      </c>
      <c r="J67" s="4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4">
        <v>0</v>
      </c>
      <c r="Q67" s="9">
        <v>0</v>
      </c>
      <c r="R67" s="9"/>
      <c r="S67" s="9"/>
      <c r="T67" s="9"/>
      <c r="U67" s="9"/>
      <c r="V67" s="9"/>
      <c r="W67" s="9"/>
      <c r="X67" s="9"/>
      <c r="Y67" s="9"/>
      <c r="Z67" s="9"/>
    </row>
    <row r="68" spans="1:26" ht="13.2" customHeight="1" x14ac:dyDescent="0.25">
      <c r="A68" s="20" t="s">
        <v>158</v>
      </c>
      <c r="B68" s="20"/>
      <c r="C68" s="20"/>
      <c r="D68" s="17">
        <v>1.8003018375295901E-2</v>
      </c>
      <c r="E68" s="17">
        <v>2.7955365823834202E-2</v>
      </c>
      <c r="F68" s="17">
        <v>2.95925123128764E-2</v>
      </c>
      <c r="G68" s="4">
        <v>2.9315129111973499E-2</v>
      </c>
      <c r="H68" s="4">
        <v>2.6630420870881299E-2</v>
      </c>
      <c r="I68" s="4">
        <v>3.3016276114301198E-2</v>
      </c>
      <c r="J68" s="4">
        <v>3.5192812436274402E-2</v>
      </c>
      <c r="K68" s="9">
        <v>3.7605203144997101E-2</v>
      </c>
      <c r="L68" s="9">
        <v>2.7082982305001901E-2</v>
      </c>
      <c r="M68" s="9">
        <v>2.51760357914643E-2</v>
      </c>
      <c r="N68" s="9">
        <v>7.4041515967278093E-2</v>
      </c>
      <c r="O68" s="9">
        <v>7.1603805330988202E-2</v>
      </c>
      <c r="P68" s="4">
        <v>6.3245451878221004E-2</v>
      </c>
      <c r="Q68" s="9">
        <v>6.6195677751161794E-2</v>
      </c>
      <c r="R68" s="9"/>
      <c r="S68" s="9"/>
      <c r="T68" s="9"/>
      <c r="U68" s="9"/>
      <c r="V68" s="9"/>
      <c r="W68" s="9"/>
      <c r="X68" s="9"/>
      <c r="Y68" s="9"/>
      <c r="Z68" s="9"/>
    </row>
    <row r="69" spans="1:26" ht="15" customHeight="1" x14ac:dyDescent="0.25">
      <c r="A69" s="20" t="s">
        <v>159</v>
      </c>
      <c r="B69" s="20"/>
      <c r="C69" s="20"/>
      <c r="D69" s="17">
        <v>0</v>
      </c>
      <c r="E69" s="17">
        <v>0</v>
      </c>
      <c r="F69" s="17">
        <v>0</v>
      </c>
      <c r="G69" s="4">
        <v>0</v>
      </c>
      <c r="H69" s="4">
        <v>0</v>
      </c>
      <c r="I69" s="4">
        <v>0</v>
      </c>
      <c r="J69" s="4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4">
        <v>0</v>
      </c>
      <c r="Q69" s="9">
        <v>0</v>
      </c>
      <c r="R69" s="9"/>
      <c r="S69" s="9"/>
      <c r="T69" s="9"/>
      <c r="U69" s="9"/>
      <c r="V69" s="9"/>
      <c r="W69" s="9"/>
      <c r="X69" s="9"/>
      <c r="Y69" s="9"/>
      <c r="Z69" s="9"/>
    </row>
    <row r="70" spans="1:26" ht="13.2" customHeight="1" x14ac:dyDescent="0.25">
      <c r="A70" s="21" t="s">
        <v>160</v>
      </c>
      <c r="B70" s="21"/>
      <c r="C70" s="21"/>
      <c r="D70" s="17">
        <v>0.19553383347342801</v>
      </c>
      <c r="E70" s="17">
        <v>0.30528411664510602</v>
      </c>
      <c r="F70" s="17">
        <v>7.9276130366098693E-2</v>
      </c>
      <c r="G70" s="4">
        <v>6.8869480148675694E-2</v>
      </c>
      <c r="H70" s="4">
        <v>8.8181789015065695E-2</v>
      </c>
      <c r="I70" s="4">
        <v>8.6586937341632197E-2</v>
      </c>
      <c r="J70" s="4">
        <v>0.164073392649837</v>
      </c>
      <c r="K70" s="9">
        <v>0.17651773968102</v>
      </c>
      <c r="L70" s="9">
        <v>0.15471528198019899</v>
      </c>
      <c r="M70" s="9">
        <v>6.7346920005365907E-2</v>
      </c>
      <c r="N70" s="9">
        <v>0.21570203601676799</v>
      </c>
      <c r="O70" s="9">
        <v>0.17710732306778401</v>
      </c>
      <c r="P70" s="4">
        <v>9.5791304953005099E-2</v>
      </c>
      <c r="Q70" s="9">
        <v>0.100259705096928</v>
      </c>
      <c r="R70" s="9"/>
      <c r="S70" s="9"/>
      <c r="T70" s="9"/>
      <c r="U70" s="9"/>
      <c r="V70" s="9"/>
      <c r="W70" s="9"/>
      <c r="X70" s="9"/>
      <c r="Y70" s="9"/>
      <c r="Z70" s="9"/>
    </row>
    <row r="71" spans="1:26" x14ac:dyDescent="0.25">
      <c r="K71" s="9"/>
    </row>
    <row r="72" spans="1:26" x14ac:dyDescent="0.25">
      <c r="D72" s="6"/>
      <c r="E72" s="6"/>
      <c r="F72" s="6"/>
      <c r="G72" s="6"/>
    </row>
    <row r="73" spans="1:26" x14ac:dyDescent="0.25">
      <c r="D73" s="6"/>
      <c r="E73" s="6"/>
      <c r="F73" s="6"/>
      <c r="G73" s="6"/>
    </row>
  </sheetData>
  <mergeCells count="5">
    <mergeCell ref="A68:C68"/>
    <mergeCell ref="A70:C70"/>
    <mergeCell ref="A2:C2"/>
    <mergeCell ref="A3:C3"/>
    <mergeCell ref="A69:C69"/>
  </mergeCells>
  <pageMargins left="0.75" right="0.75" top="1" bottom="1" header="0.5" footer="0.5"/>
  <pageSetup paperSize="9" orientation="portrait" r:id="rId1"/>
  <headerFooter alignWithMargins="0"/>
  <ignoredErrors>
    <ignoredError sqref="D2 D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</vt:lpstr>
      <vt:lpstr>Total</vt:lpstr>
      <vt:lpstr>Energie</vt:lpstr>
      <vt:lpstr>Transport</vt:lpstr>
      <vt:lpstr>Pollution</vt:lpstr>
      <vt:lpstr>Ressources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Watelle</dc:creator>
  <cp:lastModifiedBy>Guy Trachez</cp:lastModifiedBy>
  <dcterms:created xsi:type="dcterms:W3CDTF">2012-08-31T13:59:32Z</dcterms:created>
  <dcterms:modified xsi:type="dcterms:W3CDTF">2023-04-05T10:40:52Z</dcterms:modified>
</cp:coreProperties>
</file>